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Website\Disclosure\2019 Data Update\"/>
    </mc:Choice>
  </mc:AlternateContent>
  <xr:revisionPtr revIDLastSave="0" documentId="13_ncr:1_{61BB78C4-860C-4024-849E-5C363FE0E829}" xr6:coauthVersionLast="44" xr6:coauthVersionMax="44" xr10:uidLastSave="{00000000-0000-0000-0000-000000000000}"/>
  <bookViews>
    <workbookView xWindow="-93" yWindow="-93" windowWidth="21520" windowHeight="11586" xr2:uid="{431735D8-9B49-49EF-A6D2-F8199C0ED90C}"/>
  </bookViews>
  <sheets>
    <sheet name="English" sheetId="1" r:id="rId1"/>
    <sheet name="German" sheetId="2" r:id="rId2"/>
  </sheets>
  <definedNames>
    <definedName name="_xlnm._FilterDatabase" localSheetId="1" hidden="1">German!$C$5:$L$60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7" i="1" l="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3" i="1"/>
  <c r="V13" i="1"/>
  <c r="AA9" i="1"/>
</calcChain>
</file>

<file path=xl/sharedStrings.xml><?xml version="1.0" encoding="utf-8"?>
<sst xmlns="http://schemas.openxmlformats.org/spreadsheetml/2006/main" count="404" uniqueCount="308">
  <si>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</si>
  <si>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</si>
  <si>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</si>
  <si>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</si>
  <si>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</si>
  <si>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</si>
  <si>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</si>
  <si>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</si>
  <si>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</si>
  <si>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</si>
  <si>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</si>
  <si>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</si>
  <si>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</si>
  <si>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</si>
  <si>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</si>
  <si>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</si>
  <si>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</si>
  <si>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</si>
  <si>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</si>
  <si>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</si>
  <si>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</si>
  <si>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</si>
  <si>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</si>
  <si>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</si>
  <si>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</si>
  <si>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</si>
  <si>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</si>
  <si>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</si>
  <si>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</si>
  <si>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</si>
  <si>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</si>
  <si>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</si>
  <si>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</si>
  <si>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</si>
  <si>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</si>
  <si>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</si>
  <si>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</si>
  <si>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</si>
  <si>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</si>
  <si>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Prof</t>
  </si>
  <si>
    <t>Paul</t>
  </si>
  <si>
    <t>Fridemann</t>
  </si>
  <si>
    <t>Neuroimmunology</t>
  </si>
  <si>
    <t>Consultant</t>
  </si>
  <si>
    <t>Berlin</t>
  </si>
  <si>
    <t>Germany</t>
  </si>
  <si>
    <t> Universitätsmedizin Berlin</t>
  </si>
  <si>
    <t>Rodesheimer Platz, 11</t>
  </si>
  <si>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</si>
  <si>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</si>
  <si>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</si>
  <si>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</si>
  <si>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</si>
  <si>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</si>
  <si>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</si>
  <si>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ALB FILS KLINIKEN GmbH</t>
  </si>
  <si>
    <t>Göppingen</t>
  </si>
  <si>
    <t>Eichertstr. 3</t>
  </si>
  <si>
    <t>Berufsverband der Deutschen Chirurgen e.V. (BDC)</t>
  </si>
  <si>
    <t>Luisenstr. 58/59</t>
  </si>
  <si>
    <t>Berufsverband Deutscher Anästhesisten e.V. (BDA)</t>
  </si>
  <si>
    <t>Nürnberg</t>
  </si>
  <si>
    <t>Roritzerstr. 27</t>
  </si>
  <si>
    <t>Brandenburger Nephrologie Kolleg e.V. (BBNK)</t>
  </si>
  <si>
    <t>Potsdam</t>
  </si>
  <si>
    <t>Allee nach Sanssouci 7</t>
  </si>
  <si>
    <t>Cardiac Research GmbH</t>
  </si>
  <si>
    <t>Dortmund</t>
  </si>
  <si>
    <t>Hohe Str. 1</t>
  </si>
  <si>
    <t>Carl-Thiem-Klinikum Cottbus gGmbH</t>
  </si>
  <si>
    <t>Cottbus</t>
  </si>
  <si>
    <t>Thiemstr. 111</t>
  </si>
  <si>
    <t>03048</t>
  </si>
  <si>
    <t>Charité Universitätsmedizin Berlin</t>
  </si>
  <si>
    <t>Augustenburger Platz 1</t>
  </si>
  <si>
    <t>Colloquium Nephrologicum Thüringen e.V.</t>
  </si>
  <si>
    <t>Weimar</t>
  </si>
  <si>
    <t>Jakobstr. 38</t>
  </si>
  <si>
    <t>Deutsche Akademie für Anästhesiologische Fortbildung e.V. (DAAF)</t>
  </si>
  <si>
    <t>Deutsche Gesellschaft für Anästhesiologie und Intensivmedizin e.V. (DGAI)</t>
  </si>
  <si>
    <t>Roritzerstr.27</t>
  </si>
  <si>
    <t>Deutsche Gesellschaft für Fachkrankenpflege und Funktionsdienste e.V. (DGF)</t>
  </si>
  <si>
    <t>Alt Moabit 91</t>
  </si>
  <si>
    <t>Deutsche Gesellschaft für Internistische Intensivmedizin und Notfallmedizin e.V. (DGIIN)</t>
  </si>
  <si>
    <t>Seumestr. 8</t>
  </si>
  <si>
    <t>Dietrich-Bonhoeffer-Klinikum</t>
  </si>
  <si>
    <t>Neubrandenburg</t>
  </si>
  <si>
    <t>Salvador-Allende-Str. 30</t>
  </si>
  <si>
    <t xml:space="preserve">Förderkreis Anästhesie e.V. </t>
  </si>
  <si>
    <t>Beurhausstr. 40</t>
  </si>
  <si>
    <t>Gesundheit Nord gGmbH - Klinikverbund Bremen - Klinikum Bremen Mitte</t>
  </si>
  <si>
    <t>Bremen</t>
  </si>
  <si>
    <t>Kurfürstenallee 130</t>
  </si>
  <si>
    <t>Herz- und Diabeteszentrum NRW</t>
  </si>
  <si>
    <t>Bad Oeynhausen</t>
  </si>
  <si>
    <t>Georgstr.11</t>
  </si>
  <si>
    <t>Kliniken der Stadt Köln gGmbH</t>
  </si>
  <si>
    <t>Köln</t>
  </si>
  <si>
    <t>Neufelder Str. 34</t>
  </si>
  <si>
    <t>Kliniken Maria Hilf GmbH</t>
  </si>
  <si>
    <t>Mönchengladbach</t>
  </si>
  <si>
    <t>Viersener Str. 450</t>
  </si>
  <si>
    <t>Kliniken Nordoberpfalz AG - Klinikum Weiden</t>
  </si>
  <si>
    <t>Weiden</t>
  </si>
  <si>
    <t>Söllnerstr. 16</t>
  </si>
  <si>
    <t>Klinikum Chemnitz gGmbH</t>
  </si>
  <si>
    <t>Chemnitz</t>
  </si>
  <si>
    <t>Flemmingstr. 2</t>
  </si>
  <si>
    <t>09116</t>
  </si>
  <si>
    <t>Klinikum Dortmund GmbH</t>
  </si>
  <si>
    <t>Klinikum der Landeshauptstadt Stuttgart gKAöR</t>
  </si>
  <si>
    <t>Stuttgart</t>
  </si>
  <si>
    <t>Kriegsbergstr. 60</t>
  </si>
  <si>
    <t>Klinikum Ernst von Bergmann gGmbH</t>
  </si>
  <si>
    <t>Charlottenstr. 72</t>
  </si>
  <si>
    <t>Klinikum Leverkusen GmbH</t>
  </si>
  <si>
    <t>Leverkusen</t>
  </si>
  <si>
    <t>Am Gesundheitspark 11</t>
  </si>
  <si>
    <t>Klinikum Oldenburg AöR</t>
  </si>
  <si>
    <t>Oldenburg</t>
  </si>
  <si>
    <t>Rahel-Straus-Str. 10</t>
  </si>
  <si>
    <t>Klinikum Osnabrück GmbH</t>
  </si>
  <si>
    <t>Osnabrück</t>
  </si>
  <si>
    <t>Am Finkenhügel 1</t>
  </si>
  <si>
    <t>Klinikum rechts der Isar der Technischen Universität München</t>
  </si>
  <si>
    <t>München</t>
  </si>
  <si>
    <t>Ismaninger Str. 22</t>
  </si>
  <si>
    <t>Klinikum Solingen Veranstaltung GmbH</t>
  </si>
  <si>
    <t>Solingen</t>
  </si>
  <si>
    <t>Gotenstr. 1</t>
  </si>
  <si>
    <t>Klinikum St. Georg gGmbH</t>
  </si>
  <si>
    <t>Leipzig</t>
  </si>
  <si>
    <t>Delitzscher Str. 141</t>
  </si>
  <si>
    <t>04129</t>
  </si>
  <si>
    <t>Krankenhausgesellschaft St. Vincenz mbH</t>
  </si>
  <si>
    <t>Limburg/Lahn</t>
  </si>
  <si>
    <t>Auf dem Schafsberg</t>
  </si>
  <si>
    <t>Kreiskliniken Günzburg-Krumbach</t>
  </si>
  <si>
    <t>Günzburg</t>
  </si>
  <si>
    <t>Ludwig-Heilmeyer-Str. 1</t>
  </si>
  <si>
    <t>KRH Klinikum Region Hannover GmbH</t>
  </si>
  <si>
    <t>Hannover</t>
  </si>
  <si>
    <t>Constantinstr. 40</t>
  </si>
  <si>
    <t>Marienhospital Herne</t>
  </si>
  <si>
    <t>Herne</t>
  </si>
  <si>
    <t>Hölkeskampring 40</t>
  </si>
  <si>
    <t>MediClin Herzzentrum Coswig</t>
  </si>
  <si>
    <t>Coswig</t>
  </si>
  <si>
    <t>Lerchenfeld 1</t>
  </si>
  <si>
    <t>06869</t>
  </si>
  <si>
    <t>Medizinische Gesellschaft Zwickau e.V.</t>
  </si>
  <si>
    <t>Zwickau</t>
  </si>
  <si>
    <t>Karl-Keil-Str. 35</t>
  </si>
  <si>
    <t>08060</t>
  </si>
  <si>
    <t>Medizinische Hochschule Hannover (MHH)</t>
  </si>
  <si>
    <t>Carl-Neuberg-Str. 1</t>
  </si>
  <si>
    <t>Nephrologischer Arbeitskreis Saar-Pfalz-Mosel e.V.</t>
  </si>
  <si>
    <t>Trier</t>
  </si>
  <si>
    <t>Nordallee 1</t>
  </si>
  <si>
    <t>Stadtklinik Frankenthal</t>
  </si>
  <si>
    <t>Frankenthal</t>
  </si>
  <si>
    <t>Elsa-Brändström-Str. 1</t>
  </si>
  <si>
    <t>SRH Zentralklinikum Suhl GmbH</t>
  </si>
  <si>
    <t>Suhl</t>
  </si>
  <si>
    <t>Albert-Schweitzer-Str. 2</t>
  </si>
  <si>
    <t>UKM Akademie GmbH</t>
  </si>
  <si>
    <t>Münster</t>
  </si>
  <si>
    <t>Albert-Schweitzer-Campus 1</t>
  </si>
  <si>
    <t>Universitätsklinik Erlangen</t>
  </si>
  <si>
    <t>Erlangen</t>
  </si>
  <si>
    <t>Ulmenweg 18</t>
  </si>
  <si>
    <t>Universitätsklinikum Aachen AöR</t>
  </si>
  <si>
    <t>Aachen</t>
  </si>
  <si>
    <t>Pauwelsstr. 30</t>
  </si>
  <si>
    <t>Universitätsklinikum Bonn</t>
  </si>
  <si>
    <t>Bonn</t>
  </si>
  <si>
    <t>Sigmund-Freud-Str. 25</t>
  </si>
  <si>
    <t>Universitätsklinikum Gießen &amp; Marburg GmbH  Standort Gießen</t>
  </si>
  <si>
    <t>Gießen</t>
  </si>
  <si>
    <t>Robert-Buchheim-Str. 8</t>
  </si>
  <si>
    <t>Universitätsklinikum Halle (Saale)</t>
  </si>
  <si>
    <t>Halle</t>
  </si>
  <si>
    <t>Ernst-Grube-Str. 40</t>
  </si>
  <si>
    <t>06120</t>
  </si>
  <si>
    <t>Universitätsklinikum Hamburg-Eppendorf (UKE)</t>
  </si>
  <si>
    <t>Hamburg</t>
  </si>
  <si>
    <t>Martinistr. 52</t>
  </si>
  <si>
    <t>Universitätsklinikum Köln AöR</t>
  </si>
  <si>
    <t>Kerpener Str. 62</t>
  </si>
  <si>
    <t>Universitätsklinikum Schleswig-Holstein - Campus Kiel</t>
  </si>
  <si>
    <t>Kiel</t>
  </si>
  <si>
    <t>Arnold-Heller-Str. 3</t>
  </si>
  <si>
    <t>Universitätsklinikum Ulm</t>
  </si>
  <si>
    <t>Ulm</t>
  </si>
  <si>
    <t>Albert-Einstein-Allee 23</t>
  </si>
  <si>
    <t>Universitätsmedizin Göttingen</t>
  </si>
  <si>
    <t>Göttingen</t>
  </si>
  <si>
    <t>Robert-Koch-Str. 40</t>
  </si>
  <si>
    <t>Universitätsmedizin Rostock</t>
  </si>
  <si>
    <t>Rostock</t>
  </si>
  <si>
    <t>Schillingallee 35</t>
  </si>
  <si>
    <t>Vivantes Netzwerk für Gesundheit GmbH</t>
  </si>
  <si>
    <t>Aroser Allee 72-76</t>
  </si>
  <si>
    <t>Wissenschaftlicher Kreis der Klinik für Anästhesiologie und operative Intensivmedizin der Universität Münster e.V.</t>
  </si>
  <si>
    <t>Wissenschaftlicher Verein zur Förderung der klinisch angewendeten Forschung in der Intensivmedizin e.V.</t>
  </si>
  <si>
    <t>Sögestr. 48</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</si>
  <si>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</si>
  <si>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</si>
  <si>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</si>
  <si>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</si>
  <si>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3.70%</t>
  </si>
  <si>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</si>
  <si>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</si>
  <si>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</si>
  <si>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</si>
  <si>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</si>
  <si>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</si>
  <si>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</si>
  <si>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</si>
  <si>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</si>
  <si>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</si>
  <si>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</si>
  <si>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</si>
  <si>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</si>
  <si>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</si>
  <si>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</si>
  <si>
    <t xml:space="preserve"> Veröffentlichungsvorlage § 28 AKG e.V. - Transparenzregelung</t>
    <phoneticPr fontId="0" type="noConversion"/>
  </si>
  <si>
    <r>
      <t xml:space="preserve">Mitsubishi Tanabe Pharma Group </t>
    </r>
    <r>
      <rPr>
        <sz val="8"/>
        <rFont val="Arial"/>
        <family val="2"/>
      </rPr>
      <t>- Veröffentlichungszeitraum: 01.01.2019 bis 31.12.2019</t>
    </r>
    <r>
      <rPr>
        <b/>
        <sz val="8"/>
        <rFont val="Arial"/>
        <family val="2"/>
      </rPr>
      <t xml:space="preserve">  </t>
    </r>
    <r>
      <rPr>
        <sz val="8"/>
        <rFont val="Arial"/>
        <family val="2"/>
      </rPr>
      <t>- Veröffentlichungsdatum: 30.06.2020</t>
    </r>
  </si>
  <si>
    <t>Name und Anschrift</t>
  </si>
  <si>
    <t>Spenden und sonstige einseitige vermögenswerte Zuwendungen (Kategorie b.)</t>
    <phoneticPr fontId="0" type="noConversion"/>
  </si>
  <si>
    <t>Vermögenswerte Zuwendungen in Zusammenhang mit Fortbildungsveranstaltungen gemäß § 19 AKG e.V. Verhaltenskodex (Kategorie c.)</t>
  </si>
  <si>
    <t>Dienstleistungs- und Beraterhonorare (Kategorie d.)</t>
  </si>
  <si>
    <t>Name HCP /     Firma HCO</t>
  </si>
  <si>
    <t>Praxisanschrift HCP / Geschäftsadresse HCO</t>
  </si>
  <si>
    <t>lebenslange Arztnummer (falls vorhanden)</t>
  </si>
  <si>
    <t xml:space="preserve">Geld- oder Sachspenden         </t>
    <phoneticPr fontId="0" type="noConversion"/>
  </si>
  <si>
    <t>Andere einseitige Geld- oder Sachleistungen</t>
    <phoneticPr fontId="0" type="noConversion"/>
  </si>
  <si>
    <t>Reise- und Übernachtungs-kosten / Auslagenersatz</t>
    <phoneticPr fontId="0" type="noConversion"/>
  </si>
  <si>
    <t>Tagungs- und Teilnahmege-bühren</t>
  </si>
  <si>
    <t>Sponsoring</t>
    <phoneticPr fontId="0" type="noConversion"/>
  </si>
  <si>
    <t>Reise- und Übernachtungskosten /  Auslagenersatz</t>
  </si>
  <si>
    <t>Honorare</t>
    <phoneticPr fontId="0" type="noConversion"/>
  </si>
  <si>
    <t>Prof. Paul Fridemann</t>
  </si>
  <si>
    <t>Universitätsmedizin Berlin, Rodesheimer Platz 11, 14197 Berlin</t>
  </si>
  <si>
    <t>HCO</t>
    <phoneticPr fontId="0" type="noConversion"/>
  </si>
  <si>
    <t>Eichertstr. 3, 73035 Göppingen</t>
  </si>
  <si>
    <t>Luisenstr. 58/59, 10117 Berlin</t>
  </si>
  <si>
    <t>Roritzerstr. 27, 90419 Nürnberg</t>
  </si>
  <si>
    <t>Allee nach Sanssouci 7, 14471 Potsdam</t>
  </si>
  <si>
    <t>Hohe Str. 1, 44139 Dortmund</t>
  </si>
  <si>
    <t>Augustenburger Platz 1, 13353 Berlin</t>
  </si>
  <si>
    <t>Jakobstr. 38, 99423 Weimar</t>
  </si>
  <si>
    <t>Roritzerstr.27, 90419 Nürnberg</t>
  </si>
  <si>
    <t>Alt Moabit 91, 10559 Berlin</t>
  </si>
  <si>
    <t>Seumestr. 8, 10245 Berlin</t>
  </si>
  <si>
    <t>Salvador-Allende-Str. 30, 17036 Neubrandenburg</t>
  </si>
  <si>
    <t>Beurhausstr. 40, 44137 Dortmund</t>
  </si>
  <si>
    <t>Kurfürstenallee 130, 28211 Bremen</t>
  </si>
  <si>
    <t>Georgstr.11, 32545 Bad Oeynhausen</t>
  </si>
  <si>
    <t>Neufelder Str. 34, 51067 Köln</t>
  </si>
  <si>
    <t>Viersener Str. 450, 41063 Mönchengladbach</t>
  </si>
  <si>
    <t>Söllnerstr. 16, 92637 Weiden</t>
  </si>
  <si>
    <t>Flemmingstr. 2, 09116 Chemnitz</t>
  </si>
  <si>
    <t>Kriegsbergstr. 60, 70174 Stuttgart</t>
  </si>
  <si>
    <t>Charlottenstr. 72, 14467 Potsdam</t>
  </si>
  <si>
    <t>Am Gesundheitspark 11, 51375 Leverkusen</t>
  </si>
  <si>
    <t>Rahel-Straus-Str. 10, 26133 Oldenburg</t>
  </si>
  <si>
    <t>Am Finkenhügel 1, 49076 Osnabrück</t>
  </si>
  <si>
    <t>Ismaninger Str. 22, 81675 München</t>
  </si>
  <si>
    <t>Gotenstr. 1, 42553 Solingen</t>
  </si>
  <si>
    <t>Delitzscher Str. 141, 04129 Leipzig</t>
  </si>
  <si>
    <t>Auf dem Schafsberg, 65549 Limburg/Lahn</t>
  </si>
  <si>
    <t>Ludwig-Heilmeyer-Str. 1, 89312 Günzburg</t>
  </si>
  <si>
    <t>Constantinstr. 40, 30177 Hannover</t>
  </si>
  <si>
    <t>Hölkeskampring 40, 44625 Herne</t>
  </si>
  <si>
    <t>Lerchenfeld 1, 06869 Coswig</t>
  </si>
  <si>
    <t>Karl-Keil-Str. 35, 08060 Zwickau</t>
  </si>
  <si>
    <t>Carl-Neuberg-Str. 1, 30625 Hannover</t>
  </si>
  <si>
    <t>Nordallee 1, 54292 Trier</t>
  </si>
  <si>
    <t>Elsa-Brändström-Str. 1, 67227 Frankenthal</t>
  </si>
  <si>
    <t>Albert-Schweitzer-Str. 2, 98527 Suhl</t>
  </si>
  <si>
    <t>Albert-Schweitzer-Campus 1, 48149 Münster</t>
  </si>
  <si>
    <t>Ulmenweg 18, 91054 Erlangen</t>
  </si>
  <si>
    <t>Pauwelsstr. 30, 52074 Aachen</t>
  </si>
  <si>
    <t>Sigmund-Freud-Str. 25, 53127 Bonn</t>
  </si>
  <si>
    <t>Robert-Buchheim-Str. 8, 35392 Gießen</t>
  </si>
  <si>
    <t>Ernst-Grube-Str. 40, 06120 Halle</t>
  </si>
  <si>
    <t>Martinistr. 52, 20246 Hamburg</t>
  </si>
  <si>
    <t>Kerpener Str. 62, 50937 Köln</t>
  </si>
  <si>
    <t>Arnold-Heller-Str. 3, 24105 Kiel</t>
  </si>
  <si>
    <t>Albert-Einstein-Allee 23, 89081 Ulm</t>
  </si>
  <si>
    <t>Robert-Koch-Str. 40, 37075 Göttingen</t>
  </si>
  <si>
    <t>Schillingallee 35, 18057 Rostock</t>
  </si>
  <si>
    <t>Aroser Allee 72-76, 13407 Berlin</t>
  </si>
  <si>
    <t>Sögestr. 48, 28195 Bremen</t>
  </si>
  <si>
    <t>Stehen datenschutzrechtliche oder unternehmensspezifische Gründe einer individuellen Veröffentlichung entgegen, so soll die Veröffentlichung  "aggregiert" (d.h. ohne individuelle Zuordnung) unter Angabe der Gesamtsumme und der Anzahl der Zuwendungsempfänger in der jeweiligen Kategorie erfolgen. (ACHTUNG: Keine Doppelveröffentlichung)</t>
  </si>
  <si>
    <t>HCP</t>
    <phoneticPr fontId="0" type="noConversion"/>
  </si>
  <si>
    <t>Aggregierte Veröffentlichung</t>
    <phoneticPr fontId="0" type="noConversion"/>
  </si>
  <si>
    <t>Summe der nicht individuell veröffentlichten vermögenswerten Zuwendungen in der jeweiligen Kategorie:</t>
  </si>
  <si>
    <t>Anzahl der Zuwendungsempfänger in der jeweiligen Kategorie:</t>
    <phoneticPr fontId="0" type="noConversion"/>
  </si>
  <si>
    <t>F&amp;E</t>
  </si>
  <si>
    <t>Vermögenswerte Zuwendungen im Zusammenhang mit Forschung und Entwicklung (Kategorie a.) / Ausschließlich aggegierte Veröffentlichung</t>
    <phoneticPr fontId="0" type="noConversion"/>
  </si>
  <si>
    <t>Legende:</t>
    <phoneticPr fontId="0" type="noConversion"/>
  </si>
  <si>
    <r>
      <t>Anmerkungen:</t>
    </r>
    <r>
      <rPr>
        <b/>
        <sz val="8"/>
        <rFont val="Arial"/>
        <family val="2"/>
      </rPr>
      <t xml:space="preserve"> Beträge sind Nettobeträge ohne USt.</t>
    </r>
  </si>
  <si>
    <t>Health Care Professional (Angehöriger der Fachkreise)</t>
    <phoneticPr fontId="0" type="noConversion"/>
  </si>
  <si>
    <t>Health Care Organization (Prganisation des Gesundheitswesen)</t>
    <phoneticPr fontId="0" type="noConversion"/>
  </si>
  <si>
    <t>Health Care Organization (Organisation im Gesundheitswesen)</t>
  </si>
  <si>
    <t>Stand: 03.06.2020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</si>
</sst>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EUR]\ #,##0.00"/>
    <numFmt numFmtId="165" formatCode="#,##0_ ;[Red]\-#,##0\ "/>
    <numFmt numFmtId="166" formatCode="#,##0.00\ &quot;€&quot;"/>
    <numFmt numFmtId="167" formatCode="#,##0.00\ [$€-42D]"/>
  </numFmts>
  <fonts count="55"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u/>
      <sz val="9.9"/>
      <color theme="10"/>
      <name val="Calibri"/>
      <family val="2"/>
    </font>
    <font>
      <u/>
      <sz val="12"/>
      <color theme="10"/>
      <name val="Calibri"/>
      <family val="2"/>
      <scheme val="minor"/>
    </font>
    <font>
      <u/>
      <sz val="12"/>
      <color theme="10"/>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
      <sz val="10"/>
      <name val="Verdana"/>
      <family val="2"/>
    </font>
    <font>
      <b/>
      <sz val="10"/>
      <color indexed="9"/>
      <name val="Arial"/>
      <family val="2"/>
    </font>
    <font>
      <sz val="8"/>
      <name val="Arial"/>
      <family val="2"/>
    </font>
    <font>
      <sz val="10"/>
      <name val="Arial"/>
      <family val="2"/>
    </font>
    <font>
      <b/>
      <sz val="8"/>
      <name val="Arial"/>
      <family val="2"/>
    </font>
    <font>
      <sz val="10"/>
      <color indexed="9"/>
      <name val="Arial"/>
      <family val="2"/>
    </font>
    <font>
      <sz val="8"/>
      <color theme="1"/>
      <name val="Arial"/>
      <family val="2"/>
    </font>
    <font>
      <sz val="8"/>
      <color indexed="9"/>
      <name val="Arial"/>
      <family val="2"/>
    </font>
    <font>
      <b/>
      <sz val="10"/>
      <name val="Arial"/>
      <family val="2"/>
    </font>
    <font>
      <sz val="10"/>
      <color indexed="9"/>
      <name val="Verdana"/>
      <family val="2"/>
    </font>
  </fonts>
  <fills count="21">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4506668294322"/>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11"/>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style="thin">
        <color rgb="FF000000"/>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thin">
        <color rgb="FF000000"/>
      </left>
      <right/>
      <top/>
      <bottom/>
      <diagonal/>
    </border>
    <border>
      <left style="thin">
        <color theme="1"/>
      </left>
      <right style="thin">
        <color theme="1"/>
      </right>
      <top/>
      <bottom style="thin">
        <color theme="1"/>
      </bottom>
      <diagonal/>
    </border>
    <border>
      <left style="thin">
        <color rgb="FF000000"/>
      </left>
      <right style="thin">
        <color indexed="64"/>
      </right>
      <top/>
      <bottom/>
      <diagonal/>
    </border>
    <border>
      <left style="thin">
        <color indexed="64"/>
      </left>
      <right/>
      <top style="thin">
        <color indexed="64"/>
      </top>
      <bottom style="thin">
        <color rgb="FF000000"/>
      </bottom>
      <diagonal/>
    </border>
    <border>
      <left/>
      <right/>
      <top style="thin">
        <color rgb="FF000000"/>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thin">
        <color theme="1"/>
      </right>
      <top/>
      <bottom/>
      <diagonal/>
    </border>
    <border>
      <left style="thin">
        <color theme="1"/>
      </left>
      <right/>
      <top/>
      <bottom style="thin">
        <color theme="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0" fontId="1" fillId="2" borderId="0" applyNumberFormat="0" applyBorder="0" applyAlignment="0" applyProtection="0"/>
    <xf numFmtId="0" fontId="3" fillId="3" borderId="0" applyNumberFormat="0" applyBorder="0" applyAlignment="0" applyProtection="0"/>
    <xf numFmtId="0" fontId="28" fillId="0" borderId="0" applyNumberFormat="0" applyFill="0" applyBorder="0" applyAlignment="0" applyProtection="0">
      <alignment vertical="top"/>
      <protection locked="0"/>
    </xf>
    <xf numFmtId="0" fontId="45" fillId="0" borderId="0"/>
  </cellStyleXfs>
  <cellXfs count="307">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0" xfId="0" applyFont="1" applyBorder="1" applyAlignment="1">
      <alignment horizontal="center" vertical="center" wrapText="1" readingOrder="1"/>
    </xf>
    <xf numFmtId="0" fontId="11" fillId="3" borderId="10" xfId="2" applyFont="1" applyBorder="1" applyAlignment="1">
      <alignment horizontal="center" vertical="center" wrapText="1" readingOrder="1"/>
    </xf>
    <xf numFmtId="0" fontId="7" fillId="4" borderId="4" xfId="0" applyFont="1" applyFill="1" applyBorder="1" applyAlignment="1">
      <alignment wrapText="1"/>
    </xf>
    <xf numFmtId="0" fontId="7" fillId="4" borderId="5" xfId="0" applyFont="1" applyFill="1" applyBorder="1" applyAlignment="1">
      <alignment wrapText="1"/>
    </xf>
    <xf numFmtId="0" fontId="20" fillId="0" borderId="24" xfId="0" applyFont="1" applyBorder="1" applyAlignment="1">
      <alignment horizontal="center" vertical="center" wrapText="1" readingOrder="1"/>
    </xf>
    <xf numFmtId="0" fontId="22" fillId="3" borderId="24" xfId="2" applyFont="1" applyBorder="1" applyAlignment="1">
      <alignment horizontal="center" vertical="center" wrapText="1" readingOrder="1"/>
    </xf>
    <xf numFmtId="0" fontId="12" fillId="2" borderId="27" xfId="1" applyFont="1" applyBorder="1" applyAlignment="1">
      <alignment horizontal="center" vertical="center" wrapText="1" readingOrder="1"/>
    </xf>
    <xf numFmtId="0" fontId="12" fillId="2" borderId="28" xfId="1" applyFont="1" applyBorder="1" applyAlignment="1">
      <alignment horizontal="center" vertical="center" wrapText="1" readingOrder="1"/>
    </xf>
    <xf numFmtId="0" fontId="23" fillId="2" borderId="28" xfId="1" applyFont="1" applyBorder="1" applyAlignment="1">
      <alignment horizontal="center" vertical="center" wrapText="1" readingOrder="1"/>
    </xf>
    <xf numFmtId="0" fontId="24" fillId="7" borderId="27" xfId="0" applyFont="1" applyFill="1" applyBorder="1" applyAlignment="1">
      <alignment horizontal="center" vertical="center" wrapText="1" readingOrder="1"/>
    </xf>
    <xf numFmtId="0" fontId="5" fillId="4" borderId="21" xfId="0" applyFont="1" applyFill="1" applyBorder="1" applyAlignment="1">
      <alignment wrapText="1"/>
    </xf>
    <xf numFmtId="0" fontId="5" fillId="4" borderId="30" xfId="0" applyFont="1" applyFill="1" applyBorder="1" applyAlignment="1">
      <alignment wrapText="1"/>
    </xf>
    <xf numFmtId="0" fontId="13" fillId="2" borderId="3" xfId="1" applyFont="1" applyBorder="1" applyAlignment="1">
      <alignment horizontal="center" vertical="center" wrapText="1" readingOrder="1"/>
    </xf>
    <xf numFmtId="0" fontId="13" fillId="2" borderId="31" xfId="1" applyFont="1" applyBorder="1" applyAlignment="1">
      <alignment horizontal="center" vertical="center" wrapText="1" readingOrder="1"/>
    </xf>
    <xf numFmtId="0" fontId="5" fillId="8" borderId="31" xfId="0" applyFont="1" applyFill="1" applyBorder="1" applyAlignment="1">
      <alignment horizontal="center" vertical="center" wrapText="1" readingOrder="1"/>
    </xf>
    <xf numFmtId="0" fontId="22" fillId="3" borderId="32" xfId="2" applyFont="1" applyBorder="1" applyAlignment="1" applyProtection="1">
      <alignment horizontal="center" vertical="center" wrapText="1" readingOrder="1"/>
      <protection locked="0"/>
    </xf>
    <xf numFmtId="0" fontId="5" fillId="9" borderId="31"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33" xfId="0" applyFont="1" applyBorder="1" applyAlignment="1">
      <alignment horizontal="center" vertical="center" wrapText="1" readingOrder="1"/>
    </xf>
    <xf numFmtId="0" fontId="5" fillId="4" borderId="0" xfId="0" applyFont="1" applyFill="1"/>
    <xf numFmtId="0" fontId="7" fillId="0" borderId="32" xfId="0" applyFont="1" applyBorder="1" applyAlignment="1">
      <alignment horizontal="left" vertical="center" wrapText="1" readingOrder="1"/>
    </xf>
    <xf numFmtId="0" fontId="2" fillId="0" borderId="32" xfId="0" applyFont="1" applyBorder="1"/>
    <xf numFmtId="0" fontId="14" fillId="0" borderId="0" xfId="0" applyFont="1"/>
    <xf numFmtId="0" fontId="2" fillId="0" borderId="37" xfId="0" applyFont="1" applyBorder="1" applyAlignment="1">
      <alignment horizontal="left" vertical="center" wrapText="1"/>
    </xf>
    <xf numFmtId="0" fontId="29" fillId="0" borderId="37" xfId="3" applyFont="1" applyBorder="1" applyAlignment="1" applyProtection="1">
      <alignment horizontal="left" vertical="top" wrapText="1"/>
    </xf>
    <xf numFmtId="0" fontId="7" fillId="12" borderId="38" xfId="0" applyFont="1" applyFill="1" applyBorder="1" applyAlignment="1">
      <alignment horizontal="center" vertical="center" wrapText="1" readingOrder="1"/>
    </xf>
    <xf numFmtId="40" fontId="6" fillId="0" borderId="32" xfId="0" applyNumberFormat="1" applyFont="1" applyBorder="1" applyAlignment="1">
      <alignment horizontal="center" vertical="center" wrapText="1" readingOrder="1"/>
    </xf>
    <xf numFmtId="40" fontId="6" fillId="0" borderId="34" xfId="0" applyNumberFormat="1" applyFont="1" applyBorder="1" applyAlignment="1">
      <alignment horizontal="center" vertical="center" wrapText="1" readingOrder="1"/>
    </xf>
    <xf numFmtId="0" fontId="7" fillId="6" borderId="31" xfId="0" applyFont="1" applyFill="1" applyBorder="1" applyAlignment="1">
      <alignment horizontal="center" vertical="center" wrapText="1" readingOrder="1"/>
    </xf>
    <xf numFmtId="0" fontId="7" fillId="7" borderId="9" xfId="0" applyFont="1" applyFill="1" applyBorder="1" applyAlignment="1">
      <alignment horizontal="center" vertical="center" wrapText="1" readingOrder="1"/>
    </xf>
    <xf numFmtId="0" fontId="7" fillId="7" borderId="38" xfId="0" applyFont="1" applyFill="1" applyBorder="1" applyAlignment="1">
      <alignment horizontal="center" vertical="center" wrapText="1" readingOrder="1"/>
    </xf>
    <xf numFmtId="164" fontId="6" fillId="8" borderId="31" xfId="0" applyNumberFormat="1" applyFont="1" applyFill="1" applyBorder="1" applyAlignment="1">
      <alignment horizontal="center" vertical="center" wrapText="1" readingOrder="1"/>
    </xf>
    <xf numFmtId="0" fontId="7" fillId="0" borderId="31" xfId="0" applyFont="1" applyBorder="1" applyAlignment="1">
      <alignment horizontal="left" vertical="center" wrapText="1" readingOrder="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0" fillId="0" borderId="31" xfId="3" applyFont="1" applyBorder="1" applyAlignment="1" applyProtection="1">
      <alignment horizontal="left" vertical="center" wrapText="1" readingOrder="1"/>
    </xf>
    <xf numFmtId="40" fontId="6" fillId="0" borderId="31" xfId="0" applyNumberFormat="1" applyFont="1" applyBorder="1" applyAlignment="1">
      <alignment horizontal="center" vertical="center" wrapText="1" readingOrder="1"/>
    </xf>
    <xf numFmtId="40" fontId="6" fillId="0" borderId="1" xfId="0" applyNumberFormat="1" applyFont="1" applyBorder="1" applyAlignment="1">
      <alignment horizontal="center" vertical="center" wrapText="1" readingOrder="1"/>
    </xf>
    <xf numFmtId="0" fontId="7" fillId="6" borderId="36" xfId="0" applyFont="1" applyFill="1" applyBorder="1" applyAlignment="1">
      <alignment horizontal="center" vertical="center" wrapText="1" readingOrder="1"/>
    </xf>
    <xf numFmtId="0" fontId="7" fillId="7" borderId="2" xfId="0" applyFont="1" applyFill="1" applyBorder="1" applyAlignment="1">
      <alignment horizontal="center" vertical="center" wrapText="1" readingOrder="1"/>
    </xf>
    <xf numFmtId="0" fontId="7" fillId="7" borderId="1" xfId="0" applyFont="1" applyFill="1" applyBorder="1" applyAlignment="1">
      <alignment horizontal="center" vertical="center" wrapText="1" readingOrder="1"/>
    </xf>
    <xf numFmtId="0" fontId="7" fillId="12" borderId="41" xfId="0" applyFont="1" applyFill="1" applyBorder="1" applyAlignment="1">
      <alignment horizontal="center" vertical="center" wrapText="1" readingOrder="1"/>
    </xf>
    <xf numFmtId="0" fontId="7" fillId="12" borderId="42" xfId="0" applyFont="1" applyFill="1" applyBorder="1" applyAlignment="1">
      <alignment horizontal="center" vertical="center" wrapText="1" readingOrder="1"/>
    </xf>
    <xf numFmtId="40" fontId="6" fillId="0" borderId="42" xfId="0" applyNumberFormat="1" applyFont="1" applyBorder="1" applyAlignment="1">
      <alignment horizontal="center" vertical="center" wrapText="1" readingOrder="1"/>
    </xf>
    <xf numFmtId="40" fontId="6" fillId="0" borderId="16" xfId="0" applyNumberFormat="1" applyFont="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7" fillId="7" borderId="42" xfId="0" applyFont="1" applyFill="1" applyBorder="1" applyAlignment="1">
      <alignment horizontal="center" vertical="center" wrapText="1" readingOrder="1"/>
    </xf>
    <xf numFmtId="164" fontId="6" fillId="8" borderId="43" xfId="0" applyNumberFormat="1" applyFont="1" applyFill="1" applyBorder="1" applyAlignment="1">
      <alignment horizontal="center" vertical="center" wrapText="1" readingOrder="1"/>
    </xf>
    <xf numFmtId="0" fontId="35" fillId="0" borderId="32" xfId="0" applyFont="1" applyBorder="1" applyAlignment="1">
      <alignment horizontal="center"/>
    </xf>
    <xf numFmtId="0" fontId="35" fillId="0" borderId="34" xfId="0" applyFont="1" applyBorder="1" applyAlignment="1">
      <alignment horizontal="center"/>
    </xf>
    <xf numFmtId="0" fontId="7" fillId="7" borderId="41" xfId="0" applyFont="1" applyFill="1" applyBorder="1" applyAlignment="1">
      <alignment horizontal="center" vertical="center" wrapText="1" readingOrder="1"/>
    </xf>
    <xf numFmtId="165" fontId="6" fillId="8" borderId="43" xfId="0" applyNumberFormat="1" applyFont="1" applyFill="1" applyBorder="1" applyAlignment="1">
      <alignment horizontal="center" vertical="center" wrapText="1" readingOrder="1"/>
    </xf>
    <xf numFmtId="0" fontId="7" fillId="12" borderId="45" xfId="0" applyFont="1" applyFill="1" applyBorder="1" applyAlignment="1">
      <alignment horizontal="center" vertical="center" wrapText="1" readingOrder="1"/>
    </xf>
    <xf numFmtId="0" fontId="7" fillId="12" borderId="26" xfId="0" applyFont="1" applyFill="1" applyBorder="1" applyAlignment="1">
      <alignment horizontal="center" vertical="center" wrapText="1" readingOrder="1"/>
    </xf>
    <xf numFmtId="10" fontId="7" fillId="0" borderId="26" xfId="0" applyNumberFormat="1" applyFont="1" applyBorder="1" applyAlignment="1">
      <alignment horizontal="center" vertical="center" wrapText="1" readingOrder="1"/>
    </xf>
    <xf numFmtId="10" fontId="7" fillId="0" borderId="46" xfId="0" applyNumberFormat="1" applyFont="1" applyBorder="1" applyAlignment="1">
      <alignment horizontal="center" vertical="center" wrapText="1" readingOrder="1"/>
    </xf>
    <xf numFmtId="0" fontId="7" fillId="6" borderId="44" xfId="0" applyFont="1" applyFill="1" applyBorder="1" applyAlignment="1">
      <alignment horizontal="center" vertical="center" wrapText="1" readingOrder="1"/>
    </xf>
    <xf numFmtId="0" fontId="7" fillId="7" borderId="45" xfId="0" applyFont="1" applyFill="1" applyBorder="1" applyAlignment="1">
      <alignment horizontal="center" vertical="center" wrapText="1" readingOrder="1"/>
    </xf>
    <xf numFmtId="0" fontId="7" fillId="7" borderId="26" xfId="0" applyFont="1" applyFill="1" applyBorder="1" applyAlignment="1">
      <alignment horizontal="center" vertical="center" wrapText="1" readingOrder="1"/>
    </xf>
    <xf numFmtId="0" fontId="7" fillId="13" borderId="47" xfId="0" applyFont="1" applyFill="1" applyBorder="1" applyAlignment="1">
      <alignment horizontal="center" vertical="center" wrapText="1" readingOrder="1"/>
    </xf>
    <xf numFmtId="0" fontId="26" fillId="10" borderId="4" xfId="0" applyFont="1" applyFill="1" applyBorder="1" applyAlignment="1">
      <alignment vertical="center" wrapText="1" readingOrder="1"/>
    </xf>
    <xf numFmtId="0" fontId="26" fillId="10" borderId="0" xfId="0" applyFont="1" applyFill="1" applyAlignment="1">
      <alignment vertical="center" wrapText="1" readingOrder="1"/>
    </xf>
    <xf numFmtId="0" fontId="26" fillId="10" borderId="22" xfId="0" applyFont="1" applyFill="1" applyBorder="1" applyAlignment="1">
      <alignment horizontal="center" vertical="center" wrapText="1" readingOrder="1"/>
    </xf>
    <xf numFmtId="0" fontId="26" fillId="10" borderId="22" xfId="0" applyFont="1" applyFill="1" applyBorder="1" applyAlignment="1">
      <alignment vertical="center" wrapText="1" readingOrder="1"/>
    </xf>
    <xf numFmtId="0" fontId="26" fillId="10" borderId="30" xfId="0" applyFont="1" applyFill="1" applyBorder="1" applyAlignment="1">
      <alignment vertical="center" wrapText="1" readingOrder="1"/>
    </xf>
    <xf numFmtId="0" fontId="36"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2" fillId="0" borderId="50" xfId="0" applyFont="1" applyBorder="1" applyAlignment="1">
      <alignment horizontal="left" vertical="center" wrapText="1"/>
    </xf>
    <xf numFmtId="0" fontId="0" fillId="0" borderId="37" xfId="0" applyBorder="1" applyAlignment="1">
      <alignment horizontal="left" vertical="top" wrapText="1"/>
    </xf>
    <xf numFmtId="0" fontId="2" fillId="0" borderId="50" xfId="0" applyFont="1" applyBorder="1" applyAlignment="1">
      <alignment horizontal="center" vertical="top" wrapText="1"/>
    </xf>
    <xf numFmtId="164" fontId="7" fillId="0" borderId="32" xfId="0" applyNumberFormat="1" applyFont="1" applyBorder="1" applyAlignment="1">
      <alignment horizontal="left" vertical="center" wrapText="1" readingOrder="1"/>
    </xf>
    <xf numFmtId="40" fontId="2" fillId="0" borderId="50" xfId="0" applyNumberFormat="1" applyFont="1" applyBorder="1" applyAlignment="1">
      <alignment horizontal="left" vertical="center" wrapText="1"/>
    </xf>
    <xf numFmtId="4" fontId="6" fillId="0" borderId="32" xfId="0" applyNumberFormat="1" applyFont="1" applyBorder="1" applyAlignment="1">
      <alignment horizontal="center" vertical="center" wrapText="1" readingOrder="1"/>
    </xf>
    <xf numFmtId="4" fontId="6" fillId="0" borderId="34" xfId="0" applyNumberFormat="1" applyFont="1" applyBorder="1" applyAlignment="1">
      <alignment horizontal="center" vertical="center" wrapText="1" readingOrder="1"/>
    </xf>
    <xf numFmtId="0" fontId="36" fillId="6" borderId="4" xfId="0" applyFont="1" applyFill="1" applyBorder="1"/>
    <xf numFmtId="0" fontId="7" fillId="6" borderId="0" xfId="0" applyFont="1" applyFill="1" applyAlignment="1">
      <alignment horizontal="left" vertical="center" wrapText="1" readingOrder="1"/>
    </xf>
    <xf numFmtId="0" fontId="7" fillId="6" borderId="5" xfId="0" applyFont="1" applyFill="1" applyBorder="1" applyAlignment="1">
      <alignment horizontal="left" vertical="center" wrapText="1" readingOrder="1"/>
    </xf>
    <xf numFmtId="0" fontId="2" fillId="0" borderId="37" xfId="0" applyFont="1" applyBorder="1" applyAlignment="1">
      <alignment horizontal="center" vertical="top" wrapText="1"/>
    </xf>
    <xf numFmtId="40" fontId="2" fillId="0" borderId="37" xfId="0" applyNumberFormat="1" applyFont="1" applyBorder="1" applyAlignment="1">
      <alignment horizontal="left" vertical="center" wrapText="1"/>
    </xf>
    <xf numFmtId="0" fontId="0" fillId="0" borderId="32" xfId="0" applyBorder="1" applyAlignment="1">
      <alignment horizontal="left" vertical="top" wrapText="1"/>
    </xf>
    <xf numFmtId="0" fontId="2" fillId="0" borderId="37" xfId="0" quotePrefix="1" applyFont="1" applyBorder="1" applyAlignment="1">
      <alignment horizontal="left" vertical="center" wrapText="1"/>
    </xf>
    <xf numFmtId="0" fontId="6" fillId="0" borderId="42" xfId="0" applyFont="1" applyBorder="1" applyAlignment="1">
      <alignment horizontal="center" vertical="center" wrapText="1" readingOrder="1"/>
    </xf>
    <xf numFmtId="164" fontId="6" fillId="0" borderId="42" xfId="0" applyNumberFormat="1"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32"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6" fillId="8" borderId="43" xfId="0" applyFont="1" applyFill="1" applyBorder="1" applyAlignment="1">
      <alignment horizontal="center" vertical="center" wrapText="1" readingOrder="1"/>
    </xf>
    <xf numFmtId="0" fontId="7" fillId="0" borderId="26" xfId="0" applyFont="1" applyBorder="1" applyAlignment="1">
      <alignment horizontal="center" vertical="center" wrapText="1" readingOrder="1"/>
    </xf>
    <xf numFmtId="49" fontId="7" fillId="0" borderId="26" xfId="0" applyNumberFormat="1" applyFont="1" applyBorder="1" applyAlignment="1">
      <alignment horizontal="center" vertical="center" wrapText="1" readingOrder="1"/>
    </xf>
    <xf numFmtId="0" fontId="7" fillId="0" borderId="46" xfId="0" applyFont="1" applyBorder="1" applyAlignment="1">
      <alignment horizontal="center" vertical="center" wrapText="1" readingOrder="1"/>
    </xf>
    <xf numFmtId="0" fontId="37" fillId="0" borderId="4" xfId="0" applyFont="1" applyBorder="1" applyAlignment="1">
      <alignment wrapText="1"/>
    </xf>
    <xf numFmtId="0" fontId="37" fillId="0" borderId="0" xfId="0" applyFont="1" applyAlignment="1">
      <alignment wrapText="1"/>
    </xf>
    <xf numFmtId="0" fontId="37" fillId="0" borderId="53" xfId="0" applyFont="1" applyBorder="1" applyAlignment="1">
      <alignment horizontal="left" vertical="center" wrapText="1" readingOrder="1"/>
    </xf>
    <xf numFmtId="0" fontId="38" fillId="0" borderId="53" xfId="0" applyFont="1" applyBorder="1" applyAlignment="1">
      <alignment horizontal="left" vertical="center" wrapText="1" readingOrder="1"/>
    </xf>
    <xf numFmtId="0" fontId="37" fillId="4" borderId="44" xfId="0" applyFont="1" applyFill="1" applyBorder="1" applyAlignment="1">
      <alignment horizontal="left" vertical="center" wrapText="1" readingOrder="1"/>
    </xf>
    <xf numFmtId="0" fontId="37" fillId="0" borderId="53" xfId="0" applyFont="1" applyBorder="1" applyAlignment="1">
      <alignment horizontal="center" vertical="center" wrapText="1" readingOrder="1"/>
    </xf>
    <xf numFmtId="164" fontId="7" fillId="0" borderId="32" xfId="0" applyNumberFormat="1" applyFont="1" applyBorder="1" applyAlignment="1">
      <alignment horizontal="center" vertical="center" wrapText="1" readingOrder="1"/>
    </xf>
    <xf numFmtId="0" fontId="7" fillId="7" borderId="32" xfId="0" applyFont="1" applyFill="1" applyBorder="1" applyAlignment="1">
      <alignment horizontal="center" vertical="center" wrapText="1" readingOrder="1"/>
    </xf>
    <xf numFmtId="0" fontId="7" fillId="12" borderId="32" xfId="0" applyFont="1" applyFill="1" applyBorder="1" applyAlignment="1">
      <alignment horizontal="center" vertical="center" wrapText="1" readingOrder="1"/>
    </xf>
    <xf numFmtId="0" fontId="37" fillId="0" borderId="0" xfId="0" applyFont="1" applyAlignment="1">
      <alignment vertical="top" wrapText="1"/>
    </xf>
    <xf numFmtId="0" fontId="43"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7"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31" fillId="0" borderId="0" xfId="0" applyFont="1"/>
    <xf numFmtId="0" fontId="2" fillId="0" borderId="0" xfId="0" applyFont="1" applyAlignment="1">
      <alignment horizontal="left" vertical="center"/>
    </xf>
    <xf numFmtId="0" fontId="47" fillId="0" borderId="0" xfId="4" applyFont="1" applyAlignment="1">
      <alignment horizontal="center" vertical="center" wrapText="1"/>
    </xf>
    <xf numFmtId="0" fontId="48" fillId="0" borderId="0" xfId="4" applyFont="1"/>
    <xf numFmtId="0" fontId="48" fillId="0" borderId="0" xfId="4" applyFont="1" applyAlignment="1">
      <alignment wrapText="1"/>
    </xf>
    <xf numFmtId="0" fontId="47" fillId="0" borderId="32" xfId="4" applyFont="1" applyBorder="1" applyAlignment="1">
      <alignment horizontal="center" vertical="center" wrapText="1"/>
    </xf>
    <xf numFmtId="166" fontId="47" fillId="0" borderId="32" xfId="4" applyNumberFormat="1" applyFont="1" applyBorder="1" applyAlignment="1">
      <alignment horizontal="center" vertical="center" wrapText="1"/>
    </xf>
    <xf numFmtId="2" fontId="47" fillId="0" borderId="32" xfId="4" applyNumberFormat="1" applyFont="1" applyBorder="1" applyAlignment="1">
      <alignment horizontal="center" vertical="center" wrapText="1"/>
    </xf>
    <xf numFmtId="0" fontId="47" fillId="0" borderId="60" xfId="4" applyFont="1" applyBorder="1" applyAlignment="1">
      <alignment horizontal="center" vertical="center" wrapText="1"/>
    </xf>
    <xf numFmtId="0" fontId="46" fillId="16" borderId="61" xfId="4" applyFont="1" applyFill="1" applyBorder="1" applyAlignment="1">
      <alignment horizontal="center" vertical="center" textRotation="90" wrapText="1"/>
    </xf>
    <xf numFmtId="0" fontId="50" fillId="17" borderId="62" xfId="4" applyFont="1" applyFill="1" applyBorder="1" applyAlignment="1">
      <alignment textRotation="90" wrapText="1"/>
    </xf>
    <xf numFmtId="0" fontId="47" fillId="0" borderId="63" xfId="4" applyFont="1" applyBorder="1" applyAlignment="1">
      <alignment wrapText="1"/>
    </xf>
    <xf numFmtId="0" fontId="47" fillId="0" borderId="63" xfId="4" applyFont="1" applyBorder="1" applyAlignment="1">
      <alignment horizontal="left" vertical="center" wrapText="1"/>
    </xf>
    <xf numFmtId="0" fontId="47" fillId="0" borderId="63" xfId="4" applyFont="1" applyBorder="1"/>
    <xf numFmtId="166" fontId="47" fillId="0" borderId="63" xfId="4" applyNumberFormat="1" applyFont="1" applyBorder="1"/>
    <xf numFmtId="166" fontId="47" fillId="0" borderId="63" xfId="4" applyNumberFormat="1" applyFont="1" applyBorder="1" applyAlignment="1">
      <alignment horizontal="right"/>
    </xf>
    <xf numFmtId="166" fontId="47" fillId="0" borderId="63" xfId="4" applyNumberFormat="1" applyFont="1" applyBorder="1" applyAlignment="1">
      <alignment horizontal="right" vertical="top"/>
    </xf>
    <xf numFmtId="166" fontId="47" fillId="0" borderId="64" xfId="4" applyNumberFormat="1" applyFont="1" applyBorder="1" applyAlignment="1">
      <alignment horizontal="right"/>
    </xf>
    <xf numFmtId="0" fontId="51" fillId="0" borderId="66" xfId="4" applyFont="1" applyBorder="1" applyAlignment="1">
      <alignment horizontal="left" vertical="center" wrapText="1"/>
    </xf>
    <xf numFmtId="0" fontId="51" fillId="0" borderId="44" xfId="4" applyFont="1" applyBorder="1" applyAlignment="1">
      <alignment horizontal="left" vertical="center" wrapText="1"/>
    </xf>
    <xf numFmtId="166" fontId="47" fillId="0" borderId="44" xfId="4" applyNumberFormat="1" applyFont="1" applyBorder="1"/>
    <xf numFmtId="0" fontId="47" fillId="0" borderId="44" xfId="4" applyFont="1" applyBorder="1"/>
    <xf numFmtId="0" fontId="47" fillId="0" borderId="44" xfId="4" applyFont="1" applyBorder="1" applyAlignment="1">
      <alignment horizontal="right"/>
    </xf>
    <xf numFmtId="2" fontId="47" fillId="0" borderId="44" xfId="4" applyNumberFormat="1" applyFont="1" applyBorder="1" applyAlignment="1">
      <alignment horizontal="right" vertical="top"/>
    </xf>
    <xf numFmtId="166" fontId="51" fillId="0" borderId="50" xfId="4" applyNumberFormat="1" applyFont="1" applyBorder="1" applyAlignment="1">
      <alignment horizontal="right" vertical="center" wrapText="1"/>
    </xf>
    <xf numFmtId="0" fontId="51" fillId="0" borderId="32" xfId="4" applyFont="1" applyBorder="1" applyAlignment="1">
      <alignment horizontal="left" vertical="center" wrapText="1"/>
    </xf>
    <xf numFmtId="166" fontId="47" fillId="0" borderId="32" xfId="4" applyNumberFormat="1" applyFont="1" applyBorder="1"/>
    <xf numFmtId="0" fontId="47" fillId="0" borderId="32" xfId="4" applyFont="1" applyBorder="1"/>
    <xf numFmtId="0" fontId="47" fillId="0" borderId="32" xfId="4" applyFont="1" applyBorder="1" applyAlignment="1">
      <alignment horizontal="right"/>
    </xf>
    <xf numFmtId="2" fontId="47" fillId="0" borderId="32" xfId="4" applyNumberFormat="1" applyFont="1" applyBorder="1" applyAlignment="1">
      <alignment horizontal="right" vertical="top"/>
    </xf>
    <xf numFmtId="0" fontId="51" fillId="0" borderId="39" xfId="4" applyFont="1" applyBorder="1" applyAlignment="1">
      <alignment horizontal="left" vertical="center" wrapText="1"/>
    </xf>
    <xf numFmtId="166" fontId="51" fillId="0" borderId="37" xfId="4" applyNumberFormat="1" applyFont="1" applyBorder="1" applyAlignment="1">
      <alignment horizontal="right" vertical="center" wrapText="1"/>
    </xf>
    <xf numFmtId="166" fontId="47" fillId="0" borderId="32" xfId="4" applyNumberFormat="1" applyFont="1" applyBorder="1" applyAlignment="1">
      <alignment horizontal="right"/>
    </xf>
    <xf numFmtId="167" fontId="47" fillId="0" borderId="32" xfId="4" applyNumberFormat="1" applyFont="1" applyBorder="1"/>
    <xf numFmtId="0" fontId="47" fillId="0" borderId="63" xfId="4" applyFont="1" applyBorder="1" applyAlignment="1">
      <alignment horizontal="right"/>
    </xf>
    <xf numFmtId="166" fontId="47" fillId="0" borderId="44" xfId="4" applyNumberFormat="1" applyFont="1" applyBorder="1" applyAlignment="1">
      <alignment horizontal="right"/>
    </xf>
    <xf numFmtId="3" fontId="47" fillId="0" borderId="32" xfId="4" applyNumberFormat="1" applyFont="1" applyBorder="1" applyAlignment="1">
      <alignment horizontal="right"/>
    </xf>
    <xf numFmtId="166" fontId="48" fillId="0" borderId="0" xfId="4" applyNumberFormat="1" applyFont="1"/>
    <xf numFmtId="0" fontId="48" fillId="0" borderId="0" xfId="4" applyFont="1" applyAlignment="1">
      <alignment horizontal="right"/>
    </xf>
    <xf numFmtId="2" fontId="48" fillId="0" borderId="0" xfId="4" applyNumberFormat="1" applyFont="1" applyAlignment="1">
      <alignment horizontal="right" vertical="top"/>
    </xf>
    <xf numFmtId="166" fontId="48" fillId="0" borderId="0" xfId="4" applyNumberFormat="1" applyFont="1" applyAlignment="1">
      <alignment horizontal="right"/>
    </xf>
    <xf numFmtId="0" fontId="45" fillId="0" borderId="0" xfId="4" applyAlignment="1">
      <alignment vertical="top"/>
    </xf>
    <xf numFmtId="0" fontId="45" fillId="0" borderId="0" xfId="4" applyAlignment="1">
      <alignment horizontal="right" vertical="top"/>
    </xf>
    <xf numFmtId="2" fontId="45" fillId="0" borderId="0" xfId="4" applyNumberFormat="1" applyAlignment="1">
      <alignment horizontal="right" vertical="top"/>
    </xf>
    <xf numFmtId="166" fontId="45" fillId="0" borderId="0" xfId="4" applyNumberFormat="1" applyAlignment="1">
      <alignment horizontal="right" vertical="top"/>
    </xf>
    <xf numFmtId="0" fontId="22" fillId="3" borderId="34" xfId="2" applyFont="1" applyBorder="1" applyAlignment="1">
      <alignment horizontal="left"/>
    </xf>
    <xf numFmtId="0" fontId="22" fillId="3" borderId="33" xfId="2"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2" fillId="0" borderId="33"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34" xfId="1" applyFont="1" applyBorder="1" applyAlignment="1">
      <alignment horizontal="left"/>
    </xf>
    <xf numFmtId="0" fontId="13" fillId="2" borderId="33" xfId="1" applyFont="1" applyBorder="1" applyAlignment="1">
      <alignment horizontal="left"/>
    </xf>
    <xf numFmtId="0" fontId="13" fillId="8" borderId="34" xfId="1" applyFont="1" applyFill="1" applyBorder="1" applyAlignment="1">
      <alignment horizontal="left"/>
    </xf>
    <xf numFmtId="0" fontId="13" fillId="8" borderId="33" xfId="1" applyFont="1" applyFill="1" applyBorder="1" applyAlignment="1">
      <alignment horizontal="left"/>
    </xf>
    <xf numFmtId="0" fontId="31" fillId="10" borderId="21" xfId="0" applyFont="1" applyFill="1" applyBorder="1" applyAlignment="1">
      <alignment horizontal="center" vertical="center" wrapText="1" readingOrder="1"/>
    </xf>
    <xf numFmtId="0" fontId="31" fillId="10" borderId="22" xfId="0" applyFont="1" applyFill="1" applyBorder="1" applyAlignment="1">
      <alignment horizontal="center" vertical="center" wrapText="1" readingOrder="1"/>
    </xf>
    <xf numFmtId="0" fontId="31" fillId="10" borderId="30" xfId="0" applyFont="1" applyFill="1" applyBorder="1" applyAlignment="1">
      <alignment horizontal="center" vertical="center" wrapText="1" readingOrder="1"/>
    </xf>
    <xf numFmtId="0" fontId="4" fillId="0" borderId="34" xfId="0" applyFont="1" applyBorder="1" applyAlignment="1">
      <alignment horizontal="left" vertical="center" wrapText="1" readingOrder="1"/>
    </xf>
    <xf numFmtId="0" fontId="4" fillId="0" borderId="35" xfId="0" applyFont="1" applyBorder="1" applyAlignment="1">
      <alignment horizontal="left" vertical="center" wrapText="1" readingOrder="1"/>
    </xf>
    <xf numFmtId="0" fontId="4" fillId="0" borderId="17" xfId="0" applyFont="1" applyBorder="1" applyAlignment="1">
      <alignment horizontal="left" vertical="center" wrapText="1" readingOrder="1"/>
    </xf>
    <xf numFmtId="0" fontId="14" fillId="0" borderId="34" xfId="0" applyFont="1" applyBorder="1" applyAlignment="1">
      <alignment horizontal="left" vertical="center" wrapText="1" readingOrder="1"/>
    </xf>
    <xf numFmtId="0" fontId="14" fillId="0" borderId="35" xfId="0" applyFont="1" applyBorder="1" applyAlignment="1">
      <alignment horizontal="left" vertical="center" wrapText="1" readingOrder="1"/>
    </xf>
    <xf numFmtId="0" fontId="14" fillId="0" borderId="33" xfId="0" applyFont="1" applyBorder="1" applyAlignment="1">
      <alignment horizontal="left" vertical="center" wrapText="1" readingOrder="1"/>
    </xf>
    <xf numFmtId="0" fontId="14" fillId="0" borderId="52" xfId="0" applyFont="1" applyBorder="1" applyAlignment="1">
      <alignment horizontal="left" vertical="center" wrapText="1" readingOrder="1"/>
    </xf>
    <xf numFmtId="0" fontId="14" fillId="0" borderId="14" xfId="0" applyFont="1" applyBorder="1" applyAlignment="1">
      <alignment horizontal="left" vertical="center" wrapText="1" readingOrder="1"/>
    </xf>
    <xf numFmtId="0" fontId="14" fillId="0" borderId="15" xfId="0" applyFont="1" applyBorder="1" applyAlignment="1">
      <alignment horizontal="left" vertical="center" wrapText="1" readingOrder="1"/>
    </xf>
    <xf numFmtId="0" fontId="39" fillId="10" borderId="31" xfId="0" applyFont="1" applyFill="1" applyBorder="1" applyAlignment="1">
      <alignment horizontal="center" vertical="center" textRotation="90" wrapText="1" readingOrder="1"/>
    </xf>
    <xf numFmtId="0" fontId="39" fillId="10" borderId="44" xfId="0" applyFont="1" applyFill="1" applyBorder="1" applyAlignment="1">
      <alignment horizontal="center" vertical="center" textRotation="90" wrapText="1" readingOrder="1"/>
    </xf>
    <xf numFmtId="0" fontId="39" fillId="15" borderId="31" xfId="0" applyFont="1" applyFill="1" applyBorder="1" applyAlignment="1">
      <alignment horizontal="center" vertical="center" textRotation="90" wrapText="1" readingOrder="1"/>
    </xf>
    <xf numFmtId="0" fontId="39" fillId="15" borderId="44" xfId="0" applyFont="1" applyFill="1" applyBorder="1" applyAlignment="1">
      <alignment horizontal="center" vertical="center" textRotation="90" wrapText="1" readingOrder="1"/>
    </xf>
    <xf numFmtId="0" fontId="42" fillId="10" borderId="34" xfId="0" applyFont="1" applyFill="1" applyBorder="1" applyAlignment="1">
      <alignment horizontal="center" vertical="center" wrapText="1" readingOrder="1"/>
    </xf>
    <xf numFmtId="0" fontId="42" fillId="10" borderId="35" xfId="0" applyFont="1" applyFill="1" applyBorder="1" applyAlignment="1">
      <alignment horizontal="center" vertical="center" wrapText="1" readingOrder="1"/>
    </xf>
    <xf numFmtId="0" fontId="42" fillId="10" borderId="33" xfId="0" applyFont="1" applyFill="1" applyBorder="1" applyAlignment="1">
      <alignment horizontal="center" vertical="center" wrapText="1" readingOrder="1"/>
    </xf>
    <xf numFmtId="0" fontId="8" fillId="6" borderId="34" xfId="0" applyFont="1" applyFill="1" applyBorder="1" applyAlignment="1">
      <alignment horizontal="center" vertical="center" wrapText="1" readingOrder="1"/>
    </xf>
    <xf numFmtId="0" fontId="8" fillId="6" borderId="35" xfId="0" applyFont="1" applyFill="1" applyBorder="1" applyAlignment="1">
      <alignment horizontal="center" vertical="center" wrapText="1" readingOrder="1"/>
    </xf>
    <xf numFmtId="0" fontId="8" fillId="6" borderId="33" xfId="0" applyFont="1" applyFill="1" applyBorder="1" applyAlignment="1">
      <alignment horizontal="center" vertical="center" wrapText="1" readingOrder="1"/>
    </xf>
    <xf numFmtId="0" fontId="18" fillId="0" borderId="21"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18" fillId="0" borderId="23" xfId="0" applyFont="1" applyBorder="1" applyAlignment="1">
      <alignment horizontal="center" vertical="center" wrapText="1" readingOrder="1"/>
    </xf>
    <xf numFmtId="0" fontId="18" fillId="0" borderId="25" xfId="0" applyFont="1" applyBorder="1" applyAlignment="1">
      <alignment horizontal="center" vertical="center" wrapText="1" readingOrder="1"/>
    </xf>
    <xf numFmtId="0" fontId="25" fillId="10" borderId="1"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25" fillId="10" borderId="21" xfId="0" applyFont="1" applyFill="1" applyBorder="1" applyAlignment="1">
      <alignment horizontal="center" vertical="center" textRotation="90" wrapText="1" readingOrder="1"/>
    </xf>
    <xf numFmtId="0" fontId="8" fillId="11" borderId="31" xfId="0" applyFont="1" applyFill="1" applyBorder="1" applyAlignment="1">
      <alignment horizontal="center" vertical="center" textRotation="90" wrapText="1" readingOrder="1"/>
    </xf>
    <xf numFmtId="0" fontId="8" fillId="11" borderId="36" xfId="0" applyFont="1" applyFill="1" applyBorder="1" applyAlignment="1">
      <alignment horizontal="center" vertical="center" textRotation="90" wrapText="1" readingOrder="1"/>
    </xf>
    <xf numFmtId="0" fontId="8" fillId="11" borderId="44" xfId="0" applyFont="1" applyFill="1" applyBorder="1" applyAlignment="1">
      <alignment horizontal="center" vertical="center" textRotation="90" wrapText="1" readingOrder="1"/>
    </xf>
    <xf numFmtId="0" fontId="26" fillId="10" borderId="34" xfId="0" applyFont="1" applyFill="1" applyBorder="1" applyAlignment="1">
      <alignment horizontal="center" vertical="center" wrapText="1" readingOrder="1"/>
    </xf>
    <xf numFmtId="0" fontId="26" fillId="10" borderId="35" xfId="0" applyFont="1" applyFill="1" applyBorder="1" applyAlignment="1">
      <alignment horizontal="center" vertical="center" wrapText="1" readingOrder="1"/>
    </xf>
    <xf numFmtId="0" fontId="26" fillId="10" borderId="33" xfId="0" applyFont="1" applyFill="1" applyBorder="1" applyAlignment="1">
      <alignment horizontal="center" vertical="center" wrapText="1" readingOrder="1"/>
    </xf>
    <xf numFmtId="0" fontId="31" fillId="10" borderId="34" xfId="0" applyFont="1" applyFill="1" applyBorder="1" applyAlignment="1">
      <alignment horizontal="center" vertical="center" wrapText="1" readingOrder="1"/>
    </xf>
    <xf numFmtId="0" fontId="31" fillId="10" borderId="35" xfId="0" applyFont="1" applyFill="1" applyBorder="1" applyAlignment="1">
      <alignment horizontal="center" vertical="center" wrapText="1" readingOrder="1"/>
    </xf>
    <xf numFmtId="0" fontId="31" fillId="10" borderId="33" xfId="0" applyFont="1" applyFill="1" applyBorder="1" applyAlignment="1">
      <alignment horizontal="center" vertical="center" wrapText="1" readingOrder="1"/>
    </xf>
    <xf numFmtId="0" fontId="4" fillId="0" borderId="33" xfId="0" applyFont="1" applyBorder="1" applyAlignment="1">
      <alignment horizontal="left" vertical="center" wrapText="1" readingOrder="1"/>
    </xf>
    <xf numFmtId="0" fontId="8" fillId="14" borderId="48" xfId="0" applyFont="1" applyFill="1" applyBorder="1" applyAlignment="1">
      <alignment horizontal="center" vertical="center" textRotation="90" wrapText="1" readingOrder="1"/>
    </xf>
    <xf numFmtId="0" fontId="8" fillId="14" borderId="49" xfId="0" applyFont="1" applyFill="1" applyBorder="1" applyAlignment="1">
      <alignment horizontal="center" vertical="center" textRotation="90" wrapText="1" readingOrder="1"/>
    </xf>
    <xf numFmtId="0" fontId="8" fillId="14" borderId="51" xfId="0" applyFont="1" applyFill="1" applyBorder="1" applyAlignment="1">
      <alignment horizontal="center" vertical="center" textRotation="90" wrapText="1" readingOrder="1"/>
    </xf>
    <xf numFmtId="0" fontId="8" fillId="14" borderId="29"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0" xfId="2" applyFont="1" applyFill="1" applyAlignment="1">
      <alignment horizontal="center" vertical="center" wrapText="1" readingOrder="1"/>
    </xf>
    <xf numFmtId="0" fontId="4" fillId="5" borderId="5" xfId="2" applyFont="1" applyFill="1" applyBorder="1" applyAlignment="1">
      <alignment horizontal="center" vertical="center" wrapText="1" readingOrder="1"/>
    </xf>
    <xf numFmtId="0" fontId="6" fillId="5" borderId="6" xfId="0"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8" fillId="0" borderId="1" xfId="0" applyFont="1" applyBorder="1" applyAlignment="1">
      <alignment horizontal="center" vertical="center" wrapText="1" readingOrder="1"/>
    </xf>
    <xf numFmtId="0" fontId="8" fillId="0" borderId="2" xfId="0" applyFont="1" applyBorder="1" applyAlignment="1">
      <alignment horizontal="center" vertical="center" wrapText="1" readingOrder="1"/>
    </xf>
    <xf numFmtId="0" fontId="8" fillId="0" borderId="9"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7"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6" xfId="1" applyFont="1" applyFill="1" applyBorder="1" applyAlignment="1">
      <alignment horizontal="center" vertical="center" wrapText="1" readingOrder="1"/>
    </xf>
    <xf numFmtId="0" fontId="14" fillId="7" borderId="18" xfId="0" applyFont="1" applyFill="1" applyBorder="1" applyAlignment="1">
      <alignment horizontal="center" vertical="center" wrapText="1" readingOrder="1"/>
    </xf>
    <xf numFmtId="0" fontId="14" fillId="7" borderId="19" xfId="0" applyFont="1" applyFill="1" applyBorder="1" applyAlignment="1">
      <alignment horizontal="center" vertical="center" wrapText="1" readingOrder="1"/>
    </xf>
    <xf numFmtId="0" fontId="16" fillId="8" borderId="20" xfId="0" applyFont="1" applyFill="1" applyBorder="1" applyAlignment="1">
      <alignment horizontal="center" vertical="center" wrapText="1" readingOrder="1"/>
    </xf>
    <xf numFmtId="0" fontId="16" fillId="8" borderId="29" xfId="0" applyFont="1" applyFill="1" applyBorder="1" applyAlignment="1">
      <alignment horizontal="center" vertical="center" wrapText="1" readingOrder="1"/>
    </xf>
    <xf numFmtId="0" fontId="47" fillId="0" borderId="2" xfId="4" applyFont="1" applyBorder="1"/>
    <xf numFmtId="0" fontId="45" fillId="0" borderId="2" xfId="4" applyBorder="1"/>
    <xf numFmtId="0" fontId="47" fillId="0" borderId="67" xfId="4" applyFont="1" applyBorder="1" applyAlignment="1">
      <alignment wrapText="1"/>
    </xf>
    <xf numFmtId="0" fontId="47" fillId="0" borderId="68" xfId="4" applyFont="1" applyBorder="1" applyAlignment="1">
      <alignment wrapText="1"/>
    </xf>
    <xf numFmtId="0" fontId="47" fillId="0" borderId="69" xfId="4" applyFont="1" applyBorder="1" applyAlignment="1">
      <alignment wrapText="1"/>
    </xf>
    <xf numFmtId="0" fontId="47" fillId="0" borderId="1" xfId="4" applyFont="1" applyBorder="1" applyAlignment="1">
      <alignment vertical="top" wrapText="1"/>
    </xf>
    <xf numFmtId="0" fontId="45" fillId="0" borderId="2" xfId="4" applyBorder="1" applyAlignment="1">
      <alignment vertical="top"/>
    </xf>
    <xf numFmtId="0" fontId="45" fillId="0" borderId="3" xfId="4" applyBorder="1"/>
    <xf numFmtId="0" fontId="45" fillId="0" borderId="4" xfId="4" applyBorder="1" applyAlignment="1">
      <alignment vertical="top"/>
    </xf>
    <xf numFmtId="0" fontId="45" fillId="0" borderId="0" xfId="4" applyAlignment="1">
      <alignment vertical="top"/>
    </xf>
    <xf numFmtId="0" fontId="45" fillId="0" borderId="5" xfId="4" applyBorder="1"/>
    <xf numFmtId="0" fontId="45" fillId="0" borderId="21" xfId="4" applyBorder="1" applyAlignment="1">
      <alignment vertical="top"/>
    </xf>
    <xf numFmtId="0" fontId="45" fillId="0" borderId="22" xfId="4" applyBorder="1" applyAlignment="1">
      <alignment vertical="top"/>
    </xf>
    <xf numFmtId="0" fontId="45" fillId="0" borderId="30" xfId="4" applyBorder="1"/>
    <xf numFmtId="0" fontId="47" fillId="0" borderId="4" xfId="4" applyFont="1" applyBorder="1" applyAlignment="1">
      <alignment wrapText="1"/>
    </xf>
    <xf numFmtId="0" fontId="47" fillId="0" borderId="0" xfId="4" applyFont="1" applyAlignment="1">
      <alignment wrapText="1"/>
    </xf>
    <xf numFmtId="0" fontId="47" fillId="0" borderId="0" xfId="4" applyFont="1" applyAlignment="1">
      <alignment shrinkToFit="1"/>
    </xf>
    <xf numFmtId="0" fontId="47" fillId="0" borderId="5" xfId="4" applyFont="1" applyBorder="1" applyAlignment="1">
      <alignment shrinkToFit="1"/>
    </xf>
    <xf numFmtId="0" fontId="47" fillId="0" borderId="21" xfId="4" applyFont="1" applyBorder="1" applyAlignment="1">
      <alignment wrapText="1"/>
    </xf>
    <xf numFmtId="0" fontId="47" fillId="0" borderId="22" xfId="4" applyFont="1" applyBorder="1" applyAlignment="1">
      <alignment wrapText="1"/>
    </xf>
    <xf numFmtId="0" fontId="47" fillId="0" borderId="22" xfId="4" applyFont="1" applyBorder="1" applyAlignment="1">
      <alignment shrinkToFit="1"/>
    </xf>
    <xf numFmtId="0" fontId="47" fillId="0" borderId="30" xfId="4" applyFont="1" applyBorder="1" applyAlignment="1">
      <alignment shrinkToFit="1"/>
    </xf>
    <xf numFmtId="0" fontId="47" fillId="0" borderId="32" xfId="4" applyFont="1" applyBorder="1" applyAlignment="1">
      <alignment horizontal="center" vertical="center" wrapText="1"/>
    </xf>
    <xf numFmtId="0" fontId="48" fillId="19" borderId="35" xfId="4" applyFont="1" applyFill="1" applyBorder="1"/>
    <xf numFmtId="0" fontId="46" fillId="16" borderId="32" xfId="4" applyFont="1" applyFill="1" applyBorder="1" applyAlignment="1">
      <alignment horizontal="center" vertical="center" textRotation="90" wrapText="1"/>
    </xf>
    <xf numFmtId="0" fontId="53" fillId="16" borderId="63" xfId="4" applyFont="1" applyFill="1" applyBorder="1" applyAlignment="1">
      <alignment horizontal="center" vertical="center" textRotation="90" wrapText="1"/>
    </xf>
    <xf numFmtId="0" fontId="47" fillId="0" borderId="1" xfId="4" applyFont="1" applyBorder="1" applyAlignment="1">
      <alignment horizontal="left" vertical="center" wrapText="1"/>
    </xf>
    <xf numFmtId="0" fontId="47" fillId="0" borderId="2" xfId="4" applyFont="1" applyBorder="1" applyAlignment="1">
      <alignment horizontal="left" vertical="center" wrapText="1"/>
    </xf>
    <xf numFmtId="0" fontId="45" fillId="0" borderId="2" xfId="4" applyBorder="1" applyAlignment="1">
      <alignment horizontal="left" vertical="center" wrapText="1"/>
    </xf>
    <xf numFmtId="0" fontId="45" fillId="0" borderId="3" xfId="4" applyBorder="1" applyAlignment="1">
      <alignment horizontal="left" vertical="center" wrapText="1"/>
    </xf>
    <xf numFmtId="0" fontId="45" fillId="0" borderId="21" xfId="4" applyBorder="1" applyAlignment="1">
      <alignment horizontal="left" vertical="center" wrapText="1"/>
    </xf>
    <xf numFmtId="0" fontId="45" fillId="0" borderId="22" xfId="4" applyBorder="1" applyAlignment="1">
      <alignment horizontal="left" vertical="center" wrapText="1"/>
    </xf>
    <xf numFmtId="0" fontId="45" fillId="0" borderId="30" xfId="4" applyBorder="1" applyAlignment="1">
      <alignment horizontal="left" vertical="center" wrapText="1"/>
    </xf>
    <xf numFmtId="167" fontId="47" fillId="0" borderId="31" xfId="4" applyNumberFormat="1" applyFont="1" applyBorder="1"/>
    <xf numFmtId="167" fontId="45" fillId="0" borderId="44" xfId="4" applyNumberFormat="1" applyBorder="1"/>
    <xf numFmtId="0" fontId="46" fillId="18" borderId="44" xfId="4" applyFont="1" applyFill="1" applyBorder="1" applyAlignment="1">
      <alignment horizontal="center" vertical="center" textRotation="90"/>
    </xf>
    <xf numFmtId="0" fontId="46" fillId="18" borderId="32" xfId="4" applyFont="1" applyFill="1" applyBorder="1" applyAlignment="1">
      <alignment horizontal="center" vertical="center" textRotation="90"/>
    </xf>
    <xf numFmtId="0" fontId="50" fillId="17" borderId="65" xfId="4" applyFont="1" applyFill="1" applyBorder="1" applyAlignment="1">
      <alignment textRotation="90" wrapText="1"/>
    </xf>
    <xf numFmtId="0" fontId="45" fillId="0" borderId="65" xfId="4" applyBorder="1" applyAlignment="1">
      <alignment textRotation="90" wrapText="1"/>
    </xf>
    <xf numFmtId="0" fontId="52" fillId="19" borderId="36" xfId="4" applyFont="1" applyFill="1" applyBorder="1" applyAlignment="1">
      <alignment horizontal="center" vertical="center"/>
    </xf>
    <xf numFmtId="0" fontId="45" fillId="0" borderId="36" xfId="4" applyBorder="1" applyAlignment="1">
      <alignment horizontal="center" vertical="center"/>
    </xf>
    <xf numFmtId="0" fontId="52" fillId="19" borderId="1" xfId="4" applyFont="1" applyFill="1" applyBorder="1" applyAlignment="1">
      <alignment horizontal="center" vertical="center" wrapText="1"/>
    </xf>
    <xf numFmtId="0" fontId="45" fillId="0" borderId="2" xfId="4" applyBorder="1" applyAlignment="1">
      <alignment horizontal="center" vertical="center" wrapText="1"/>
    </xf>
    <xf numFmtId="0" fontId="45" fillId="0" borderId="21" xfId="4" applyBorder="1" applyAlignment="1">
      <alignment horizontal="center" vertical="center" wrapText="1"/>
    </xf>
    <xf numFmtId="0" fontId="45" fillId="0" borderId="22" xfId="4" applyBorder="1" applyAlignment="1">
      <alignment horizontal="center" vertical="center" wrapText="1"/>
    </xf>
    <xf numFmtId="0" fontId="52" fillId="20" borderId="32" xfId="4" applyFont="1" applyFill="1" applyBorder="1" applyAlignment="1">
      <alignment textRotation="90" wrapText="1"/>
    </xf>
    <xf numFmtId="0" fontId="54" fillId="20" borderId="32" xfId="4" applyFont="1" applyFill="1" applyBorder="1" applyAlignment="1">
      <alignment textRotation="90" wrapText="1"/>
    </xf>
    <xf numFmtId="0" fontId="47" fillId="0" borderId="63" xfId="4" applyFont="1" applyBorder="1" applyAlignment="1">
      <alignment horizontal="center" vertical="center" wrapText="1"/>
    </xf>
    <xf numFmtId="2" fontId="46" fillId="16" borderId="0" xfId="4" applyNumberFormat="1" applyFont="1" applyFill="1" applyAlignment="1">
      <alignment horizontal="center" vertical="center"/>
    </xf>
    <xf numFmtId="2" fontId="45" fillId="0" borderId="0" xfId="4" applyNumberFormat="1" applyAlignment="1">
      <alignment horizontal="center" vertical="center"/>
    </xf>
    <xf numFmtId="0" fontId="49" fillId="0" borderId="54" xfId="4" applyFont="1" applyBorder="1" applyAlignment="1">
      <alignment horizontal="center" vertical="center"/>
    </xf>
    <xf numFmtId="0" fontId="45" fillId="0" borderId="55" xfId="4" applyBorder="1" applyAlignment="1">
      <alignment horizontal="center" vertical="center"/>
    </xf>
    <xf numFmtId="0" fontId="45" fillId="0" borderId="56" xfId="4" applyBorder="1" applyAlignment="1">
      <alignment horizontal="center" vertical="center"/>
    </xf>
    <xf numFmtId="0" fontId="48" fillId="0" borderId="57" xfId="4" applyFont="1" applyBorder="1"/>
    <xf numFmtId="0" fontId="48" fillId="0" borderId="5" xfId="4" applyFont="1" applyBorder="1"/>
    <xf numFmtId="0" fontId="48" fillId="0" borderId="59" xfId="4" applyFont="1" applyBorder="1"/>
    <xf numFmtId="0" fontId="48" fillId="0" borderId="30" xfId="4" applyFont="1" applyBorder="1"/>
    <xf numFmtId="0" fontId="47" fillId="0" borderId="44" xfId="4" applyFont="1" applyBorder="1" applyAlignment="1">
      <alignment horizontal="center" vertical="center"/>
    </xf>
    <xf numFmtId="0" fontId="47" fillId="0" borderId="44" xfId="4" applyFont="1" applyBorder="1" applyAlignment="1">
      <alignment horizontal="center" vertical="center" wrapText="1"/>
    </xf>
    <xf numFmtId="0" fontId="47" fillId="0" borderId="34" xfId="4" applyFont="1" applyBorder="1" applyAlignment="1">
      <alignment horizontal="center" vertical="center" wrapText="1"/>
    </xf>
    <xf numFmtId="0" fontId="45" fillId="0" borderId="35" xfId="4" applyBorder="1"/>
    <xf numFmtId="0" fontId="45" fillId="0" borderId="33" xfId="4" applyBorder="1"/>
    <xf numFmtId="2" fontId="47" fillId="0" borderId="34" xfId="4" applyNumberFormat="1" applyFont="1" applyBorder="1" applyAlignment="1">
      <alignment horizontal="center" vertical="center" wrapText="1"/>
    </xf>
    <xf numFmtId="2" fontId="47" fillId="0" borderId="58" xfId="4" applyNumberFormat="1" applyFont="1" applyBorder="1" applyAlignment="1">
      <alignment horizontal="center" vertical="center" wrapText="1"/>
    </xf>
  </cellXfs>
  <cellStyles count="5">
    <cellStyle name="Bad" xfId="1" builtinId="27"/>
    <cellStyle name="Hyperlink" xfId="3" builtinId="8"/>
    <cellStyle name="Neutral" xfId="2" builtinId="28"/>
    <cellStyle name="Normal" xfId="0" builtinId="0"/>
    <cellStyle name="Normal 2" xfId="4" xr:uid="{9ECDB354-FFAC-4AAD-B391-B4FE4996A4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7DFF-2E8B-4315-A579-6FA47E1C355E}">
  <sheetPr>
    <pageSetUpPr fitToPage="1"/>
  </sheetPr>
  <dimension ref="A2:AB91"/>
  <sheetViews>
    <sheetView tabSelected="1" view="pageLayout" topLeftCell="C1" zoomScale="30" zoomScaleNormal="30" zoomScalePageLayoutView="30" workbookViewId="0">
      <selection activeCell="C5" sqref="C5:H5"/>
    </sheetView>
  </sheetViews>
  <sheetFormatPr defaultColWidth="9.1171875" defaultRowHeight="15.7" x14ac:dyDescent="0.55000000000000004"/>
  <cols>
    <col min="1" max="1" width="12.703125" style="2" customWidth="1"/>
    <col min="2" max="2" width="30.3515625" style="2" bestFit="1" customWidth="1"/>
    <col min="3" max="3" width="15.703125" style="2" customWidth="1"/>
    <col min="4" max="4" width="26" style="2" customWidth="1"/>
    <col min="5" max="6" width="20.41015625" style="2" bestFit="1" customWidth="1"/>
    <col min="7" max="7" width="31.703125" style="2" customWidth="1"/>
    <col min="8" max="8" width="17.703125" style="2" bestFit="1" customWidth="1"/>
    <col min="9" max="9" width="25.703125" style="2" customWidth="1"/>
    <col min="10" max="10" width="25.1171875" style="2" customWidth="1"/>
    <col min="11" max="11" width="64.41015625" style="2" customWidth="1"/>
    <col min="12" max="12" width="28.87890625" style="2" bestFit="1" customWidth="1"/>
    <col min="13" max="13" width="33" style="2" bestFit="1" customWidth="1"/>
    <col min="14" max="14" width="24" style="2" customWidth="1"/>
    <col min="15" max="15" width="15.703125" style="2" customWidth="1"/>
    <col min="16" max="16" width="48.1171875" style="2" bestFit="1" customWidth="1"/>
    <col min="17" max="17" width="19.703125" style="2" customWidth="1"/>
    <col min="18" max="18" width="18.41015625" style="2" customWidth="1"/>
    <col min="19" max="19" width="28" style="2" customWidth="1"/>
    <col min="20" max="20" width="29.1171875" style="2" customWidth="1"/>
    <col min="21" max="21" width="29" style="2" customWidth="1"/>
    <col min="22" max="22" width="32.5859375" style="2" customWidth="1"/>
    <col min="23" max="23" width="28.5859375" style="2" customWidth="1"/>
    <col min="24" max="24" width="31.703125" style="2" customWidth="1"/>
    <col min="25" max="25" width="19.41015625" style="2" customWidth="1"/>
    <col min="26" max="26" width="20.1171875" style="2" customWidth="1"/>
    <col min="27" max="27" width="26" style="2" customWidth="1"/>
    <col min="28" max="28" width="14.87890625" style="2" customWidth="1"/>
    <col min="29" max="16384" width="9.1171875" style="2"/>
  </cols>
  <sheetData>
    <row r="2" spans="1:28" x14ac:dyDescent="0.55000000000000004">
      <c r="A2" s="1"/>
      <c r="B2" s="1"/>
      <c r="C2" s="1"/>
      <c r="D2" s="1"/>
      <c r="E2" s="1"/>
      <c r="F2" s="1"/>
      <c r="G2" s="1"/>
      <c r="H2" s="1"/>
      <c r="I2" s="1"/>
      <c r="J2" s="1"/>
      <c r="K2" s="1"/>
      <c r="L2" s="1"/>
      <c r="M2" s="1"/>
      <c r="N2" s="1"/>
      <c r="O2" s="1"/>
      <c r="P2" s="1"/>
      <c r="Q2" s="1"/>
      <c r="R2" s="1"/>
      <c r="S2" s="1"/>
      <c r="T2" s="1"/>
      <c r="U2" s="1"/>
      <c r="V2" s="1"/>
      <c r="W2" s="1"/>
      <c r="X2" s="1"/>
    </row>
    <row r="3" spans="1:28" ht="18.75" customHeight="1" x14ac:dyDescent="0.55000000000000004">
      <c r="A3" s="215" t="s">
        <v>0</v>
      </c>
      <c r="B3" s="216"/>
      <c r="C3" s="216"/>
      <c r="D3" s="216"/>
      <c r="E3" s="216"/>
      <c r="F3" s="216"/>
      <c r="G3" s="216"/>
      <c r="H3" s="216"/>
      <c r="I3" s="216"/>
      <c r="J3" s="216"/>
      <c r="K3" s="216"/>
      <c r="L3" s="216"/>
      <c r="M3" s="216"/>
      <c r="N3" s="216"/>
      <c r="O3" s="216"/>
      <c r="P3" s="216"/>
      <c r="Q3" s="216"/>
      <c r="R3" s="216"/>
      <c r="S3" s="216"/>
      <c r="T3" s="216"/>
      <c r="U3" s="216"/>
      <c r="V3" s="216"/>
      <c r="W3" s="216"/>
      <c r="X3" s="217"/>
      <c r="Y3" s="3"/>
      <c r="Z3" s="4"/>
      <c r="AA3" s="5"/>
      <c r="AB3" s="1"/>
    </row>
    <row r="4" spans="1:28" ht="15" customHeight="1" x14ac:dyDescent="0.55000000000000004">
      <c r="A4" s="218"/>
      <c r="B4" s="219"/>
      <c r="C4" s="219"/>
      <c r="D4" s="219"/>
      <c r="E4" s="219"/>
      <c r="F4" s="219"/>
      <c r="G4" s="219"/>
      <c r="H4" s="219"/>
      <c r="I4" s="219"/>
      <c r="J4" s="219"/>
      <c r="K4" s="219"/>
      <c r="L4" s="219"/>
      <c r="M4" s="219"/>
      <c r="N4" s="219"/>
      <c r="O4" s="219"/>
      <c r="P4" s="219"/>
      <c r="Q4" s="219"/>
      <c r="R4" s="219"/>
      <c r="S4" s="219"/>
      <c r="T4" s="219"/>
      <c r="U4" s="219"/>
      <c r="V4" s="219"/>
      <c r="W4" s="219"/>
      <c r="X4" s="220"/>
      <c r="Y4" s="221" t="s">
        <v>1</v>
      </c>
      <c r="Z4" s="222"/>
      <c r="AA4" s="223"/>
      <c r="AB4" s="1"/>
    </row>
    <row r="5" spans="1:28" ht="129" customHeight="1" x14ac:dyDescent="0.55000000000000004">
      <c r="A5" s="6"/>
      <c r="B5" s="7"/>
      <c r="C5" s="224" t="s">
        <v>2</v>
      </c>
      <c r="D5" s="225"/>
      <c r="E5" s="225"/>
      <c r="F5" s="225"/>
      <c r="G5" s="225"/>
      <c r="H5" s="226"/>
      <c r="I5" s="8" t="s">
        <v>3</v>
      </c>
      <c r="J5" s="8" t="s">
        <v>4</v>
      </c>
      <c r="K5" s="227" t="s">
        <v>5</v>
      </c>
      <c r="L5" s="228"/>
      <c r="M5" s="228"/>
      <c r="N5" s="228"/>
      <c r="O5" s="228"/>
      <c r="P5" s="229"/>
      <c r="Q5" s="9" t="s">
        <v>6</v>
      </c>
      <c r="R5" s="230" t="s">
        <v>7</v>
      </c>
      <c r="S5" s="232" t="s">
        <v>8</v>
      </c>
      <c r="T5" s="233"/>
      <c r="U5" s="234"/>
      <c r="V5" s="235" t="s">
        <v>9</v>
      </c>
      <c r="W5" s="236"/>
      <c r="X5" s="237"/>
      <c r="Y5" s="239" t="s">
        <v>10</v>
      </c>
      <c r="Z5" s="240"/>
      <c r="AA5" s="241" t="s">
        <v>11</v>
      </c>
      <c r="AB5" s="1"/>
    </row>
    <row r="6" spans="1:28" ht="137.25" customHeight="1" x14ac:dyDescent="0.55000000000000004">
      <c r="A6" s="10"/>
      <c r="B6" s="11"/>
      <c r="C6" s="194" t="s">
        <v>12</v>
      </c>
      <c r="D6" s="195"/>
      <c r="E6" s="195"/>
      <c r="F6" s="195"/>
      <c r="G6" s="195"/>
      <c r="H6" s="196"/>
      <c r="I6" s="12" t="s">
        <v>13</v>
      </c>
      <c r="J6" s="12" t="s">
        <v>14</v>
      </c>
      <c r="K6" s="197" t="s">
        <v>15</v>
      </c>
      <c r="L6" s="195"/>
      <c r="M6" s="195"/>
      <c r="N6" s="195"/>
      <c r="O6" s="195"/>
      <c r="P6" s="196"/>
      <c r="Q6" s="13" t="s">
        <v>16</v>
      </c>
      <c r="R6" s="231"/>
      <c r="S6" s="14" t="s">
        <v>17</v>
      </c>
      <c r="T6" s="14" t="s">
        <v>18</v>
      </c>
      <c r="U6" s="14" t="s">
        <v>19</v>
      </c>
      <c r="V6" s="15" t="s">
        <v>20</v>
      </c>
      <c r="W6" s="16" t="s">
        <v>21</v>
      </c>
      <c r="X6" s="238"/>
      <c r="Y6" s="17" t="s">
        <v>10</v>
      </c>
      <c r="Z6" s="17" t="s">
        <v>10</v>
      </c>
      <c r="AA6" s="242"/>
      <c r="AB6" s="1"/>
    </row>
    <row r="7" spans="1:28" s="25" customFormat="1" ht="90" customHeight="1" x14ac:dyDescent="0.55000000000000004">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5000000000000004">
      <c r="A8" s="198" t="s">
        <v>36</v>
      </c>
      <c r="B8" s="201" t="s">
        <v>37</v>
      </c>
      <c r="C8" s="204" t="s">
        <v>38</v>
      </c>
      <c r="D8" s="205"/>
      <c r="E8" s="205"/>
      <c r="F8" s="205"/>
      <c r="G8" s="205"/>
      <c r="H8" s="205"/>
      <c r="I8" s="205"/>
      <c r="J8" s="205"/>
      <c r="K8" s="205"/>
      <c r="L8" s="205"/>
      <c r="M8" s="205"/>
      <c r="N8" s="205"/>
      <c r="O8" s="205"/>
      <c r="P8" s="205"/>
      <c r="Q8" s="205"/>
      <c r="R8" s="205"/>
      <c r="S8" s="205"/>
      <c r="T8" s="205"/>
      <c r="U8" s="205"/>
      <c r="V8" s="205"/>
      <c r="W8" s="205"/>
      <c r="X8" s="205"/>
      <c r="Y8" s="205"/>
      <c r="Z8" s="205"/>
      <c r="AA8" s="206"/>
      <c r="AB8" s="1"/>
    </row>
    <row r="9" spans="1:28" x14ac:dyDescent="0.55000000000000004">
      <c r="A9" s="199"/>
      <c r="B9" s="202"/>
      <c r="C9" s="29" t="s">
        <v>39</v>
      </c>
      <c r="D9" s="29" t="s">
        <v>40</v>
      </c>
      <c r="F9" s="30" t="s">
        <v>41</v>
      </c>
      <c r="G9" s="29" t="s">
        <v>42</v>
      </c>
      <c r="H9" s="29" t="s">
        <v>43</v>
      </c>
      <c r="I9" s="29" t="s">
        <v>44</v>
      </c>
      <c r="J9" s="29" t="s">
        <v>45</v>
      </c>
      <c r="K9" s="31" t="s">
        <v>46</v>
      </c>
      <c r="L9" s="32" t="s">
        <v>44</v>
      </c>
      <c r="M9" s="32" t="s">
        <v>47</v>
      </c>
      <c r="O9" s="32">
        <v>14197</v>
      </c>
      <c r="P9" s="33"/>
      <c r="Q9" s="29"/>
      <c r="R9" s="34" t="s">
        <v>48</v>
      </c>
      <c r="S9" s="34" t="s">
        <v>48</v>
      </c>
      <c r="T9" s="35"/>
      <c r="U9" s="35"/>
      <c r="V9" s="35">
        <v>502.63</v>
      </c>
      <c r="W9" s="36"/>
      <c r="X9" s="37"/>
      <c r="Y9" s="38"/>
      <c r="Z9" s="39"/>
      <c r="AA9" s="40">
        <f>SUM(T9:W9)</f>
        <v>502.63</v>
      </c>
      <c r="AB9" s="1"/>
    </row>
    <row r="10" spans="1:28" x14ac:dyDescent="0.55000000000000004">
      <c r="A10" s="199"/>
      <c r="B10" s="202"/>
      <c r="C10" s="41"/>
      <c r="D10" s="42"/>
      <c r="E10" s="30"/>
      <c r="F10" s="43"/>
      <c r="G10" s="32"/>
      <c r="H10" s="41"/>
      <c r="I10" s="32"/>
      <c r="J10" s="41"/>
      <c r="K10" s="32"/>
      <c r="L10" s="41"/>
      <c r="M10" s="32"/>
      <c r="N10" s="41"/>
      <c r="O10" s="32"/>
      <c r="P10" s="44"/>
      <c r="Q10" s="41"/>
      <c r="R10" s="34" t="s">
        <v>48</v>
      </c>
      <c r="S10" s="34" t="s">
        <v>48</v>
      </c>
      <c r="T10" s="45"/>
      <c r="U10" s="45"/>
      <c r="V10" s="45"/>
      <c r="W10" s="46"/>
      <c r="X10" s="47"/>
      <c r="Y10" s="48"/>
      <c r="Z10" s="49"/>
      <c r="AA10" s="40"/>
      <c r="AB10" s="1"/>
    </row>
    <row r="11" spans="1:28" x14ac:dyDescent="0.55000000000000004">
      <c r="A11" s="199"/>
      <c r="B11" s="202"/>
      <c r="C11" s="41"/>
      <c r="D11" s="41"/>
      <c r="E11" s="41"/>
      <c r="F11" s="41"/>
      <c r="G11" s="41"/>
      <c r="H11" s="41"/>
      <c r="I11" s="41"/>
      <c r="J11" s="41"/>
      <c r="K11" s="41"/>
      <c r="L11" s="41"/>
      <c r="M11" s="41"/>
      <c r="N11" s="41"/>
      <c r="O11" s="41"/>
      <c r="P11" s="44"/>
      <c r="Q11" s="41"/>
      <c r="R11" s="34" t="s">
        <v>48</v>
      </c>
      <c r="S11" s="34" t="s">
        <v>48</v>
      </c>
      <c r="T11" s="45"/>
      <c r="U11" s="45"/>
      <c r="V11" s="45"/>
      <c r="W11" s="46"/>
      <c r="X11" s="47"/>
      <c r="Y11" s="48"/>
      <c r="Z11" s="49"/>
      <c r="AA11" s="40"/>
      <c r="AB11" s="1"/>
    </row>
    <row r="12" spans="1:28" ht="24" customHeight="1" x14ac:dyDescent="0.55000000000000004">
      <c r="A12" s="199"/>
      <c r="B12" s="202"/>
      <c r="C12" s="207" t="s">
        <v>49</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9"/>
      <c r="AB12" s="1"/>
    </row>
    <row r="13" spans="1:28" ht="15" customHeight="1" x14ac:dyDescent="0.55000000000000004">
      <c r="A13" s="199"/>
      <c r="B13" s="202"/>
      <c r="C13" s="175" t="s">
        <v>50</v>
      </c>
      <c r="D13" s="176"/>
      <c r="E13" s="176"/>
      <c r="F13" s="176"/>
      <c r="G13" s="176"/>
      <c r="H13" s="176"/>
      <c r="I13" s="176"/>
      <c r="J13" s="176"/>
      <c r="K13" s="176"/>
      <c r="L13" s="176"/>
      <c r="M13" s="176"/>
      <c r="N13" s="176"/>
      <c r="O13" s="176"/>
      <c r="P13" s="176"/>
      <c r="Q13" s="210"/>
      <c r="R13" s="50" t="s">
        <v>48</v>
      </c>
      <c r="S13" s="51" t="s">
        <v>48</v>
      </c>
      <c r="T13" s="52"/>
      <c r="U13" s="52"/>
      <c r="V13" s="52">
        <f>8700+1225</f>
        <v>9925</v>
      </c>
      <c r="W13" s="53">
        <v>1461.21</v>
      </c>
      <c r="X13" s="37"/>
      <c r="Y13" s="54"/>
      <c r="Z13" s="55"/>
      <c r="AA13" s="56">
        <f>SUM(T13:W13)</f>
        <v>11386.21</v>
      </c>
      <c r="AB13" s="1"/>
    </row>
    <row r="14" spans="1:28" ht="15" customHeight="1" x14ac:dyDescent="0.55000000000000004">
      <c r="A14" s="199"/>
      <c r="B14" s="202"/>
      <c r="C14" s="178" t="s">
        <v>51</v>
      </c>
      <c r="D14" s="179"/>
      <c r="E14" s="179"/>
      <c r="F14" s="179"/>
      <c r="G14" s="179"/>
      <c r="H14" s="179"/>
      <c r="I14" s="179"/>
      <c r="J14" s="179"/>
      <c r="K14" s="179"/>
      <c r="L14" s="179"/>
      <c r="M14" s="179"/>
      <c r="N14" s="179"/>
      <c r="O14" s="179"/>
      <c r="P14" s="179"/>
      <c r="Q14" s="180"/>
      <c r="R14" s="50" t="s">
        <v>48</v>
      </c>
      <c r="S14" s="50" t="s">
        <v>48</v>
      </c>
      <c r="T14" s="57"/>
      <c r="U14" s="57"/>
      <c r="V14" s="57">
        <v>9</v>
      </c>
      <c r="W14" s="58">
        <v>7</v>
      </c>
      <c r="X14" s="47"/>
      <c r="Y14" s="54"/>
      <c r="Z14" s="59"/>
      <c r="AA14" s="60">
        <v>9</v>
      </c>
      <c r="AB14" s="1"/>
    </row>
    <row r="15" spans="1:28" ht="15" customHeight="1" x14ac:dyDescent="0.55000000000000004">
      <c r="A15" s="199"/>
      <c r="B15" s="203"/>
      <c r="C15" s="178" t="s">
        <v>52</v>
      </c>
      <c r="D15" s="179"/>
      <c r="E15" s="179"/>
      <c r="F15" s="179"/>
      <c r="G15" s="179"/>
      <c r="H15" s="179"/>
      <c r="I15" s="179"/>
      <c r="J15" s="179"/>
      <c r="K15" s="179"/>
      <c r="L15" s="179"/>
      <c r="M15" s="179"/>
      <c r="N15" s="179"/>
      <c r="O15" s="179"/>
      <c r="P15" s="179"/>
      <c r="Q15" s="180"/>
      <c r="R15" s="61" t="s">
        <v>53</v>
      </c>
      <c r="S15" s="62" t="s">
        <v>48</v>
      </c>
      <c r="T15" s="63"/>
      <c r="U15" s="63"/>
      <c r="V15" s="63">
        <v>0.9</v>
      </c>
      <c r="W15" s="64">
        <v>1</v>
      </c>
      <c r="X15" s="65"/>
      <c r="Y15" s="66"/>
      <c r="Z15" s="67"/>
      <c r="AA15" s="68" t="s">
        <v>48</v>
      </c>
      <c r="AB15" s="1"/>
    </row>
    <row r="16" spans="1:28" ht="24" customHeight="1" x14ac:dyDescent="0.55000000000000004">
      <c r="A16" s="199"/>
      <c r="B16" s="211" t="s">
        <v>54</v>
      </c>
      <c r="C16" s="69"/>
      <c r="D16" s="70"/>
      <c r="E16" s="70"/>
      <c r="F16" s="70"/>
      <c r="G16" s="70"/>
      <c r="H16" s="70"/>
      <c r="I16" s="70"/>
      <c r="J16" s="70"/>
      <c r="K16" s="71"/>
      <c r="L16" s="72"/>
      <c r="M16" s="72"/>
      <c r="N16" s="72"/>
      <c r="O16" s="72"/>
      <c r="P16" s="72"/>
      <c r="Q16" s="72"/>
      <c r="R16" s="72"/>
      <c r="S16" s="72"/>
      <c r="T16" s="72"/>
      <c r="U16" s="72"/>
      <c r="V16" s="72"/>
      <c r="W16" s="72"/>
      <c r="X16" s="72"/>
      <c r="Y16" s="72"/>
      <c r="Z16" s="72"/>
      <c r="AA16" s="73"/>
      <c r="AB16" s="1"/>
    </row>
    <row r="17" spans="1:28" x14ac:dyDescent="0.55000000000000004">
      <c r="A17" s="199"/>
      <c r="B17" s="212"/>
      <c r="C17" s="74"/>
      <c r="D17" s="75"/>
      <c r="E17" s="75"/>
      <c r="F17" s="75"/>
      <c r="G17" s="75"/>
      <c r="H17" s="75"/>
      <c r="I17" s="75"/>
      <c r="J17" s="76"/>
      <c r="K17" s="77" t="s">
        <v>55</v>
      </c>
      <c r="L17" s="77" t="s">
        <v>56</v>
      </c>
      <c r="M17" s="78" t="s">
        <v>57</v>
      </c>
      <c r="N17" s="79"/>
      <c r="O17" s="77">
        <v>73035</v>
      </c>
      <c r="P17" s="80"/>
      <c r="Q17" s="80"/>
      <c r="R17" s="81"/>
      <c r="S17" s="81">
        <v>1000</v>
      </c>
      <c r="T17" s="82"/>
      <c r="U17" s="82"/>
      <c r="V17" s="82"/>
      <c r="W17" s="83"/>
      <c r="X17" s="37"/>
      <c r="Y17" s="38"/>
      <c r="Z17" s="39"/>
      <c r="AA17" s="56">
        <f>SUM(R17:W17)</f>
        <v>1000</v>
      </c>
      <c r="AB17" s="1"/>
    </row>
    <row r="18" spans="1:28" x14ac:dyDescent="0.55000000000000004">
      <c r="A18" s="199"/>
      <c r="B18" s="212"/>
      <c r="C18" s="84"/>
      <c r="D18" s="85"/>
      <c r="E18" s="85"/>
      <c r="F18" s="85"/>
      <c r="G18" s="85"/>
      <c r="H18" s="85"/>
      <c r="I18" s="85"/>
      <c r="J18" s="86"/>
      <c r="K18" s="32" t="s">
        <v>58</v>
      </c>
      <c r="L18" s="32" t="s">
        <v>44</v>
      </c>
      <c r="M18" s="78" t="s">
        <v>59</v>
      </c>
      <c r="N18" s="87"/>
      <c r="O18" s="32">
        <v>10117</v>
      </c>
      <c r="P18" s="80"/>
      <c r="Q18" s="80"/>
      <c r="R18" s="88"/>
      <c r="S18" s="88">
        <v>480</v>
      </c>
      <c r="T18" s="82"/>
      <c r="U18" s="82"/>
      <c r="V18" s="82"/>
      <c r="W18" s="83"/>
      <c r="X18" s="37"/>
      <c r="Y18" s="38"/>
      <c r="Z18" s="39"/>
      <c r="AA18" s="56">
        <f t="shared" ref="AA18:AA70" si="0">SUM(R18:W18)</f>
        <v>480</v>
      </c>
      <c r="AB18" s="1"/>
    </row>
    <row r="19" spans="1:28" x14ac:dyDescent="0.55000000000000004">
      <c r="A19" s="199"/>
      <c r="B19" s="212"/>
      <c r="C19" s="84"/>
      <c r="D19" s="85"/>
      <c r="E19" s="85"/>
      <c r="F19" s="85"/>
      <c r="G19" s="85"/>
      <c r="H19" s="85"/>
      <c r="I19" s="85"/>
      <c r="J19" s="86"/>
      <c r="K19" s="32" t="s">
        <v>60</v>
      </c>
      <c r="L19" s="32" t="s">
        <v>61</v>
      </c>
      <c r="M19" s="78" t="s">
        <v>62</v>
      </c>
      <c r="N19" s="87"/>
      <c r="O19" s="32">
        <v>90419</v>
      </c>
      <c r="P19" s="80"/>
      <c r="Q19" s="80"/>
      <c r="R19" s="88"/>
      <c r="S19" s="88">
        <v>4907.5</v>
      </c>
      <c r="T19" s="82"/>
      <c r="U19" s="82"/>
      <c r="V19" s="82"/>
      <c r="W19" s="83"/>
      <c r="X19" s="37"/>
      <c r="Y19" s="38"/>
      <c r="Z19" s="39"/>
      <c r="AA19" s="56">
        <f t="shared" si="0"/>
        <v>4907.5</v>
      </c>
      <c r="AB19" s="1"/>
    </row>
    <row r="20" spans="1:28" x14ac:dyDescent="0.55000000000000004">
      <c r="A20" s="199"/>
      <c r="B20" s="212"/>
      <c r="C20" s="84"/>
      <c r="D20" s="85"/>
      <c r="E20" s="85"/>
      <c r="F20" s="85"/>
      <c r="G20" s="85"/>
      <c r="H20" s="85"/>
      <c r="I20" s="85"/>
      <c r="J20" s="86"/>
      <c r="K20" s="32" t="s">
        <v>63</v>
      </c>
      <c r="L20" s="32" t="s">
        <v>64</v>
      </c>
      <c r="M20" s="78" t="s">
        <v>65</v>
      </c>
      <c r="N20" s="87"/>
      <c r="O20" s="32">
        <v>14471</v>
      </c>
      <c r="P20" s="80"/>
      <c r="Q20" s="80"/>
      <c r="R20" s="88"/>
      <c r="S20" s="88">
        <v>1000</v>
      </c>
      <c r="T20" s="82"/>
      <c r="U20" s="82"/>
      <c r="V20" s="82"/>
      <c r="W20" s="83"/>
      <c r="X20" s="37"/>
      <c r="Y20" s="38"/>
      <c r="Z20" s="39"/>
      <c r="AA20" s="56">
        <f t="shared" si="0"/>
        <v>1000</v>
      </c>
      <c r="AB20" s="1"/>
    </row>
    <row r="21" spans="1:28" x14ac:dyDescent="0.55000000000000004">
      <c r="A21" s="199"/>
      <c r="B21" s="212"/>
      <c r="C21" s="84"/>
      <c r="D21" s="85"/>
      <c r="E21" s="85"/>
      <c r="F21" s="85"/>
      <c r="G21" s="85"/>
      <c r="H21" s="85"/>
      <c r="I21" s="85"/>
      <c r="J21" s="86"/>
      <c r="K21" s="32" t="s">
        <v>66</v>
      </c>
      <c r="L21" s="32" t="s">
        <v>67</v>
      </c>
      <c r="M21" s="89" t="s">
        <v>68</v>
      </c>
      <c r="N21" s="87"/>
      <c r="O21" s="32">
        <v>44139</v>
      </c>
      <c r="P21" s="80"/>
      <c r="Q21" s="80"/>
      <c r="R21" s="88"/>
      <c r="S21" s="88">
        <v>1000</v>
      </c>
      <c r="T21" s="82"/>
      <c r="U21" s="82"/>
      <c r="V21" s="82"/>
      <c r="W21" s="83"/>
      <c r="X21" s="37"/>
      <c r="Y21" s="38"/>
      <c r="Z21" s="39"/>
      <c r="AA21" s="56">
        <f t="shared" si="0"/>
        <v>1000</v>
      </c>
      <c r="AB21" s="1"/>
    </row>
    <row r="22" spans="1:28" x14ac:dyDescent="0.55000000000000004">
      <c r="A22" s="199"/>
      <c r="B22" s="212"/>
      <c r="C22" s="84"/>
      <c r="D22" s="85"/>
      <c r="E22" s="85"/>
      <c r="F22" s="85"/>
      <c r="G22" s="85"/>
      <c r="H22" s="85"/>
      <c r="I22" s="85"/>
      <c r="J22" s="86"/>
      <c r="K22" s="32" t="s">
        <v>69</v>
      </c>
      <c r="L22" s="32" t="s">
        <v>70</v>
      </c>
      <c r="M22" s="78" t="s">
        <v>71</v>
      </c>
      <c r="N22" s="87"/>
      <c r="O22" s="32" t="s">
        <v>72</v>
      </c>
      <c r="P22" s="80"/>
      <c r="Q22" s="80"/>
      <c r="R22" s="88"/>
      <c r="S22" s="88"/>
      <c r="T22" s="82"/>
      <c r="U22" s="82"/>
      <c r="V22" s="82"/>
      <c r="W22" s="83"/>
      <c r="X22" s="37"/>
      <c r="Y22" s="38"/>
      <c r="Z22" s="39"/>
      <c r="AA22" s="56">
        <f t="shared" si="0"/>
        <v>0</v>
      </c>
      <c r="AB22" s="1"/>
    </row>
    <row r="23" spans="1:28" x14ac:dyDescent="0.55000000000000004">
      <c r="A23" s="199"/>
      <c r="B23" s="212"/>
      <c r="C23" s="84"/>
      <c r="D23" s="85"/>
      <c r="E23" s="85"/>
      <c r="F23" s="85"/>
      <c r="G23" s="85"/>
      <c r="H23" s="85"/>
      <c r="I23" s="85"/>
      <c r="J23" s="86"/>
      <c r="K23" s="32" t="s">
        <v>73</v>
      </c>
      <c r="L23" s="32" t="s">
        <v>44</v>
      </c>
      <c r="M23" s="78" t="s">
        <v>74</v>
      </c>
      <c r="N23" s="87"/>
      <c r="O23" s="32">
        <v>13353</v>
      </c>
      <c r="P23" s="80"/>
      <c r="Q23" s="80"/>
      <c r="R23" s="88"/>
      <c r="S23" s="88">
        <v>1653.33</v>
      </c>
      <c r="T23" s="82"/>
      <c r="U23" s="82"/>
      <c r="V23" s="82"/>
      <c r="W23" s="83"/>
      <c r="X23" s="37"/>
      <c r="Y23" s="38"/>
      <c r="Z23" s="39"/>
      <c r="AA23" s="56">
        <f t="shared" si="0"/>
        <v>1653.33</v>
      </c>
      <c r="AB23" s="1"/>
    </row>
    <row r="24" spans="1:28" x14ac:dyDescent="0.55000000000000004">
      <c r="A24" s="199"/>
      <c r="B24" s="212"/>
      <c r="C24" s="84"/>
      <c r="D24" s="85"/>
      <c r="E24" s="85"/>
      <c r="F24" s="85"/>
      <c r="G24" s="85"/>
      <c r="H24" s="85"/>
      <c r="I24" s="85"/>
      <c r="J24" s="86"/>
      <c r="K24" s="32" t="s">
        <v>75</v>
      </c>
      <c r="L24" s="32" t="s">
        <v>76</v>
      </c>
      <c r="M24" s="78" t="s">
        <v>77</v>
      </c>
      <c r="N24" s="87"/>
      <c r="O24" s="90">
        <v>99423</v>
      </c>
      <c r="P24" s="80"/>
      <c r="Q24" s="80"/>
      <c r="R24" s="88">
        <v>500</v>
      </c>
      <c r="S24" s="88"/>
      <c r="T24" s="82"/>
      <c r="U24" s="82"/>
      <c r="V24" s="82"/>
      <c r="W24" s="83"/>
      <c r="X24" s="37"/>
      <c r="Y24" s="38"/>
      <c r="Z24" s="39"/>
      <c r="AA24" s="56">
        <f t="shared" si="0"/>
        <v>500</v>
      </c>
      <c r="AB24" s="1"/>
    </row>
    <row r="25" spans="1:28" x14ac:dyDescent="0.55000000000000004">
      <c r="A25" s="199"/>
      <c r="B25" s="212"/>
      <c r="C25" s="84"/>
      <c r="D25" s="85"/>
      <c r="E25" s="85"/>
      <c r="F25" s="85"/>
      <c r="G25" s="85"/>
      <c r="H25" s="85"/>
      <c r="I25" s="85"/>
      <c r="J25" s="86"/>
      <c r="K25" s="32" t="s">
        <v>78</v>
      </c>
      <c r="L25" s="32" t="s">
        <v>61</v>
      </c>
      <c r="M25" s="78" t="s">
        <v>62</v>
      </c>
      <c r="N25" s="87"/>
      <c r="O25" s="32">
        <v>90419</v>
      </c>
      <c r="P25" s="80"/>
      <c r="Q25" s="80"/>
      <c r="R25" s="88"/>
      <c r="S25" s="88">
        <v>937.5</v>
      </c>
      <c r="T25" s="82"/>
      <c r="U25" s="82"/>
      <c r="V25" s="82"/>
      <c r="W25" s="83"/>
      <c r="X25" s="37"/>
      <c r="Y25" s="38"/>
      <c r="Z25" s="39"/>
      <c r="AA25" s="56">
        <f t="shared" si="0"/>
        <v>937.5</v>
      </c>
      <c r="AB25" s="1"/>
    </row>
    <row r="26" spans="1:28" ht="31.35" x14ac:dyDescent="0.55000000000000004">
      <c r="A26" s="199"/>
      <c r="B26" s="212"/>
      <c r="C26" s="84"/>
      <c r="D26" s="85"/>
      <c r="E26" s="85"/>
      <c r="F26" s="85"/>
      <c r="G26" s="85"/>
      <c r="H26" s="85"/>
      <c r="I26" s="85"/>
      <c r="J26" s="86"/>
      <c r="K26" s="32" t="s">
        <v>79</v>
      </c>
      <c r="L26" s="32" t="s">
        <v>61</v>
      </c>
      <c r="M26" s="78" t="s">
        <v>80</v>
      </c>
      <c r="N26" s="87"/>
      <c r="O26" s="32">
        <v>90419</v>
      </c>
      <c r="P26" s="80"/>
      <c r="Q26" s="80"/>
      <c r="R26" s="88"/>
      <c r="S26" s="88">
        <v>3907.5</v>
      </c>
      <c r="T26" s="82"/>
      <c r="U26" s="82"/>
      <c r="V26" s="82"/>
      <c r="W26" s="83"/>
      <c r="X26" s="37"/>
      <c r="Y26" s="38"/>
      <c r="Z26" s="39"/>
      <c r="AA26" s="56">
        <f t="shared" si="0"/>
        <v>3907.5</v>
      </c>
      <c r="AB26" s="1"/>
    </row>
    <row r="27" spans="1:28" ht="31.35" x14ac:dyDescent="0.55000000000000004">
      <c r="A27" s="199"/>
      <c r="B27" s="212"/>
      <c r="C27" s="84"/>
      <c r="D27" s="85"/>
      <c r="E27" s="85"/>
      <c r="F27" s="85"/>
      <c r="G27" s="85"/>
      <c r="H27" s="85"/>
      <c r="I27" s="85"/>
      <c r="J27" s="86"/>
      <c r="K27" s="32" t="s">
        <v>81</v>
      </c>
      <c r="L27" s="32" t="s">
        <v>44</v>
      </c>
      <c r="M27" s="78" t="s">
        <v>82</v>
      </c>
      <c r="N27" s="87"/>
      <c r="O27" s="32">
        <v>10559</v>
      </c>
      <c r="P27" s="80"/>
      <c r="Q27" s="80"/>
      <c r="R27" s="88"/>
      <c r="S27" s="88">
        <v>457.5</v>
      </c>
      <c r="T27" s="82"/>
      <c r="U27" s="82"/>
      <c r="V27" s="82"/>
      <c r="W27" s="83"/>
      <c r="X27" s="37"/>
      <c r="Y27" s="38"/>
      <c r="Z27" s="39"/>
      <c r="AA27" s="56">
        <f t="shared" si="0"/>
        <v>457.5</v>
      </c>
      <c r="AB27" s="1"/>
    </row>
    <row r="28" spans="1:28" ht="31.35" x14ac:dyDescent="0.55000000000000004">
      <c r="A28" s="199"/>
      <c r="B28" s="212"/>
      <c r="C28" s="84"/>
      <c r="D28" s="85"/>
      <c r="E28" s="85"/>
      <c r="F28" s="85"/>
      <c r="G28" s="85"/>
      <c r="H28" s="85"/>
      <c r="I28" s="85"/>
      <c r="J28" s="86"/>
      <c r="K28" s="32" t="s">
        <v>83</v>
      </c>
      <c r="L28" s="32" t="s">
        <v>44</v>
      </c>
      <c r="M28" s="89" t="s">
        <v>84</v>
      </c>
      <c r="N28" s="87"/>
      <c r="O28" s="32">
        <v>10245</v>
      </c>
      <c r="P28" s="80"/>
      <c r="Q28" s="80"/>
      <c r="R28" s="88"/>
      <c r="S28" s="88">
        <v>900</v>
      </c>
      <c r="T28" s="82"/>
      <c r="U28" s="82"/>
      <c r="V28" s="82"/>
      <c r="W28" s="83"/>
      <c r="X28" s="37"/>
      <c r="Y28" s="38"/>
      <c r="Z28" s="39"/>
      <c r="AA28" s="56">
        <f t="shared" si="0"/>
        <v>900</v>
      </c>
      <c r="AB28" s="1"/>
    </row>
    <row r="29" spans="1:28" x14ac:dyDescent="0.55000000000000004">
      <c r="A29" s="199"/>
      <c r="B29" s="212"/>
      <c r="C29" s="84"/>
      <c r="D29" s="85"/>
      <c r="E29" s="85"/>
      <c r="F29" s="85"/>
      <c r="G29" s="85"/>
      <c r="H29" s="85"/>
      <c r="I29" s="85"/>
      <c r="J29" s="86"/>
      <c r="K29" s="32" t="s">
        <v>85</v>
      </c>
      <c r="L29" s="32" t="s">
        <v>86</v>
      </c>
      <c r="M29" s="89" t="s">
        <v>87</v>
      </c>
      <c r="N29" s="87"/>
      <c r="O29" s="32">
        <v>17036</v>
      </c>
      <c r="P29" s="80"/>
      <c r="Q29" s="80"/>
      <c r="R29" s="88"/>
      <c r="S29" s="88">
        <v>300</v>
      </c>
      <c r="T29" s="82"/>
      <c r="U29" s="82"/>
      <c r="V29" s="82"/>
      <c r="W29" s="83"/>
      <c r="X29" s="37"/>
      <c r="Y29" s="38"/>
      <c r="Z29" s="39"/>
      <c r="AA29" s="56">
        <f t="shared" si="0"/>
        <v>300</v>
      </c>
      <c r="AB29" s="1"/>
    </row>
    <row r="30" spans="1:28" x14ac:dyDescent="0.55000000000000004">
      <c r="A30" s="199"/>
      <c r="B30" s="212"/>
      <c r="C30" s="84"/>
      <c r="D30" s="85"/>
      <c r="E30" s="85"/>
      <c r="F30" s="85"/>
      <c r="G30" s="85"/>
      <c r="H30" s="85"/>
      <c r="I30" s="85"/>
      <c r="J30" s="86"/>
      <c r="K30" s="32" t="s">
        <v>88</v>
      </c>
      <c r="L30" s="32" t="s">
        <v>67</v>
      </c>
      <c r="M30" s="78" t="s">
        <v>89</v>
      </c>
      <c r="N30" s="87"/>
      <c r="O30" s="32">
        <v>44137</v>
      </c>
      <c r="P30" s="80"/>
      <c r="Q30" s="80"/>
      <c r="R30" s="88"/>
      <c r="S30" s="88">
        <v>2000</v>
      </c>
      <c r="T30" s="82"/>
      <c r="U30" s="82"/>
      <c r="V30" s="82"/>
      <c r="W30" s="83"/>
      <c r="X30" s="37"/>
      <c r="Y30" s="38"/>
      <c r="Z30" s="39"/>
      <c r="AA30" s="56">
        <f t="shared" si="0"/>
        <v>2000</v>
      </c>
      <c r="AB30" s="1"/>
    </row>
    <row r="31" spans="1:28" ht="31.35" x14ac:dyDescent="0.55000000000000004">
      <c r="A31" s="199"/>
      <c r="B31" s="212"/>
      <c r="C31" s="84"/>
      <c r="D31" s="85"/>
      <c r="E31" s="85"/>
      <c r="F31" s="85"/>
      <c r="G31" s="85"/>
      <c r="H31" s="85"/>
      <c r="I31" s="85"/>
      <c r="J31" s="86"/>
      <c r="K31" s="32" t="s">
        <v>90</v>
      </c>
      <c r="L31" s="32" t="s">
        <v>91</v>
      </c>
      <c r="M31" s="78" t="s">
        <v>92</v>
      </c>
      <c r="N31" s="87"/>
      <c r="O31" s="32">
        <v>28211</v>
      </c>
      <c r="P31" s="80"/>
      <c r="Q31" s="80"/>
      <c r="R31" s="88"/>
      <c r="S31" s="88">
        <v>1250</v>
      </c>
      <c r="T31" s="82"/>
      <c r="U31" s="82"/>
      <c r="V31" s="82"/>
      <c r="W31" s="83"/>
      <c r="X31" s="37"/>
      <c r="Y31" s="38"/>
      <c r="Z31" s="39"/>
      <c r="AA31" s="56">
        <f t="shared" si="0"/>
        <v>1250</v>
      </c>
      <c r="AB31" s="1"/>
    </row>
    <row r="32" spans="1:28" x14ac:dyDescent="0.55000000000000004">
      <c r="A32" s="199"/>
      <c r="B32" s="212"/>
      <c r="C32" s="84"/>
      <c r="D32" s="85"/>
      <c r="E32" s="85"/>
      <c r="F32" s="85"/>
      <c r="G32" s="85"/>
      <c r="H32" s="85"/>
      <c r="I32" s="85"/>
      <c r="J32" s="86"/>
      <c r="K32" s="32" t="s">
        <v>93</v>
      </c>
      <c r="L32" s="32" t="s">
        <v>94</v>
      </c>
      <c r="M32" s="78" t="s">
        <v>95</v>
      </c>
      <c r="N32" s="87"/>
      <c r="O32" s="32">
        <v>32545</v>
      </c>
      <c r="P32" s="80"/>
      <c r="Q32" s="80"/>
      <c r="R32" s="88"/>
      <c r="S32" s="88">
        <v>750</v>
      </c>
      <c r="T32" s="82"/>
      <c r="U32" s="82"/>
      <c r="V32" s="82"/>
      <c r="W32" s="83"/>
      <c r="X32" s="37"/>
      <c r="Y32" s="38"/>
      <c r="Z32" s="39"/>
      <c r="AA32" s="56">
        <f t="shared" si="0"/>
        <v>750</v>
      </c>
      <c r="AB32" s="1"/>
    </row>
    <row r="33" spans="1:28" x14ac:dyDescent="0.55000000000000004">
      <c r="A33" s="199"/>
      <c r="B33" s="212"/>
      <c r="C33" s="84"/>
      <c r="D33" s="85"/>
      <c r="E33" s="85"/>
      <c r="F33" s="85"/>
      <c r="G33" s="85"/>
      <c r="H33" s="85"/>
      <c r="I33" s="85"/>
      <c r="J33" s="86"/>
      <c r="K33" s="32" t="s">
        <v>96</v>
      </c>
      <c r="L33" s="32" t="s">
        <v>97</v>
      </c>
      <c r="M33" s="78" t="s">
        <v>98</v>
      </c>
      <c r="N33" s="87"/>
      <c r="O33" s="32">
        <v>51067</v>
      </c>
      <c r="P33" s="80"/>
      <c r="Q33" s="80"/>
      <c r="R33" s="88"/>
      <c r="S33" s="88">
        <v>1103.33</v>
      </c>
      <c r="T33" s="82"/>
      <c r="U33" s="82"/>
      <c r="V33" s="82"/>
      <c r="W33" s="83"/>
      <c r="X33" s="37"/>
      <c r="Y33" s="38"/>
      <c r="Z33" s="39"/>
      <c r="AA33" s="56">
        <f t="shared" si="0"/>
        <v>1103.33</v>
      </c>
      <c r="AB33" s="1"/>
    </row>
    <row r="34" spans="1:28" x14ac:dyDescent="0.55000000000000004">
      <c r="A34" s="199"/>
      <c r="B34" s="212"/>
      <c r="C34" s="84"/>
      <c r="D34" s="85"/>
      <c r="E34" s="85"/>
      <c r="F34" s="85"/>
      <c r="G34" s="85"/>
      <c r="H34" s="85"/>
      <c r="I34" s="85"/>
      <c r="J34" s="86"/>
      <c r="K34" s="32" t="s">
        <v>99</v>
      </c>
      <c r="L34" s="32" t="s">
        <v>100</v>
      </c>
      <c r="M34" s="78" t="s">
        <v>101</v>
      </c>
      <c r="N34" s="87"/>
      <c r="O34" s="32">
        <v>41063</v>
      </c>
      <c r="P34" s="80"/>
      <c r="Q34" s="80"/>
      <c r="R34" s="88"/>
      <c r="S34" s="88">
        <v>500</v>
      </c>
      <c r="T34" s="82"/>
      <c r="U34" s="82"/>
      <c r="V34" s="82"/>
      <c r="W34" s="83"/>
      <c r="X34" s="37"/>
      <c r="Y34" s="38"/>
      <c r="Z34" s="39"/>
      <c r="AA34" s="56">
        <f t="shared" si="0"/>
        <v>500</v>
      </c>
      <c r="AB34" s="1"/>
    </row>
    <row r="35" spans="1:28" x14ac:dyDescent="0.55000000000000004">
      <c r="A35" s="199"/>
      <c r="B35" s="212"/>
      <c r="C35" s="84"/>
      <c r="D35" s="85"/>
      <c r="E35" s="85"/>
      <c r="F35" s="85"/>
      <c r="G35" s="85"/>
      <c r="H35" s="85"/>
      <c r="I35" s="85"/>
      <c r="J35" s="86"/>
      <c r="K35" s="32" t="s">
        <v>102</v>
      </c>
      <c r="L35" s="32" t="s">
        <v>103</v>
      </c>
      <c r="M35" s="78" t="s">
        <v>104</v>
      </c>
      <c r="N35" s="87"/>
      <c r="O35" s="32">
        <v>92637</v>
      </c>
      <c r="P35" s="80"/>
      <c r="Q35" s="80"/>
      <c r="R35" s="88"/>
      <c r="S35" s="88">
        <v>2000</v>
      </c>
      <c r="T35" s="82"/>
      <c r="U35" s="82"/>
      <c r="V35" s="82"/>
      <c r="W35" s="83"/>
      <c r="X35" s="37"/>
      <c r="Y35" s="38"/>
      <c r="Z35" s="39"/>
      <c r="AA35" s="56">
        <f t="shared" si="0"/>
        <v>2000</v>
      </c>
      <c r="AB35" s="1"/>
    </row>
    <row r="36" spans="1:28" x14ac:dyDescent="0.55000000000000004">
      <c r="A36" s="199"/>
      <c r="B36" s="212"/>
      <c r="C36" s="84"/>
      <c r="D36" s="85"/>
      <c r="E36" s="85"/>
      <c r="F36" s="85"/>
      <c r="G36" s="85"/>
      <c r="H36" s="85"/>
      <c r="I36" s="85"/>
      <c r="J36" s="86"/>
      <c r="K36" s="32" t="s">
        <v>105</v>
      </c>
      <c r="L36" s="32" t="s">
        <v>106</v>
      </c>
      <c r="M36" s="78" t="s">
        <v>107</v>
      </c>
      <c r="N36" s="87"/>
      <c r="O36" s="32" t="s">
        <v>108</v>
      </c>
      <c r="P36" s="80"/>
      <c r="Q36" s="80"/>
      <c r="R36" s="88"/>
      <c r="S36" s="88">
        <v>500</v>
      </c>
      <c r="T36" s="82"/>
      <c r="U36" s="82"/>
      <c r="V36" s="82"/>
      <c r="W36" s="83"/>
      <c r="X36" s="37"/>
      <c r="Y36" s="38"/>
      <c r="Z36" s="39"/>
      <c r="AA36" s="56">
        <f t="shared" si="0"/>
        <v>500</v>
      </c>
      <c r="AB36" s="1"/>
    </row>
    <row r="37" spans="1:28" x14ac:dyDescent="0.55000000000000004">
      <c r="A37" s="199"/>
      <c r="B37" s="212"/>
      <c r="C37" s="84"/>
      <c r="D37" s="85"/>
      <c r="E37" s="85"/>
      <c r="F37" s="85"/>
      <c r="G37" s="85"/>
      <c r="H37" s="85"/>
      <c r="I37" s="85"/>
      <c r="J37" s="86"/>
      <c r="K37" s="32" t="s">
        <v>109</v>
      </c>
      <c r="L37" s="32" t="s">
        <v>67</v>
      </c>
      <c r="M37" s="78" t="s">
        <v>89</v>
      </c>
      <c r="N37" s="87"/>
      <c r="O37" s="32">
        <v>44137</v>
      </c>
      <c r="P37" s="80"/>
      <c r="Q37" s="80"/>
      <c r="R37" s="88"/>
      <c r="S37" s="88">
        <v>500</v>
      </c>
      <c r="T37" s="82"/>
      <c r="U37" s="82"/>
      <c r="V37" s="82"/>
      <c r="W37" s="83"/>
      <c r="X37" s="37"/>
      <c r="Y37" s="38"/>
      <c r="Z37" s="39"/>
      <c r="AA37" s="56">
        <f t="shared" si="0"/>
        <v>500</v>
      </c>
      <c r="AB37" s="1"/>
    </row>
    <row r="38" spans="1:28" x14ac:dyDescent="0.55000000000000004">
      <c r="A38" s="199"/>
      <c r="B38" s="212"/>
      <c r="C38" s="84"/>
      <c r="D38" s="85"/>
      <c r="E38" s="85"/>
      <c r="F38" s="85"/>
      <c r="G38" s="85"/>
      <c r="H38" s="85"/>
      <c r="I38" s="85"/>
      <c r="J38" s="86"/>
      <c r="K38" s="32" t="s">
        <v>110</v>
      </c>
      <c r="L38" s="32" t="s">
        <v>111</v>
      </c>
      <c r="M38" s="78" t="s">
        <v>112</v>
      </c>
      <c r="N38" s="87"/>
      <c r="O38" s="32">
        <v>70174</v>
      </c>
      <c r="P38" s="80"/>
      <c r="Q38" s="80"/>
      <c r="R38" s="88"/>
      <c r="S38" s="88">
        <v>500</v>
      </c>
      <c r="T38" s="82"/>
      <c r="U38" s="82"/>
      <c r="V38" s="82"/>
      <c r="W38" s="83"/>
      <c r="X38" s="37"/>
      <c r="Y38" s="38"/>
      <c r="Z38" s="39"/>
      <c r="AA38" s="56">
        <f t="shared" si="0"/>
        <v>500</v>
      </c>
      <c r="AB38" s="1"/>
    </row>
    <row r="39" spans="1:28" x14ac:dyDescent="0.55000000000000004">
      <c r="A39" s="199"/>
      <c r="B39" s="212"/>
      <c r="C39" s="84"/>
      <c r="D39" s="85"/>
      <c r="E39" s="85"/>
      <c r="F39" s="85"/>
      <c r="G39" s="85"/>
      <c r="H39" s="85"/>
      <c r="I39" s="85"/>
      <c r="J39" s="86"/>
      <c r="K39" s="32" t="s">
        <v>113</v>
      </c>
      <c r="L39" s="32" t="s">
        <v>64</v>
      </c>
      <c r="M39" s="78" t="s">
        <v>114</v>
      </c>
      <c r="N39" s="87"/>
      <c r="O39" s="90">
        <v>14467</v>
      </c>
      <c r="P39" s="80"/>
      <c r="Q39" s="80"/>
      <c r="R39" s="88"/>
      <c r="S39" s="88">
        <v>403.33</v>
      </c>
      <c r="T39" s="82"/>
      <c r="U39" s="82"/>
      <c r="V39" s="82"/>
      <c r="W39" s="83"/>
      <c r="X39" s="37"/>
      <c r="Y39" s="38"/>
      <c r="Z39" s="39"/>
      <c r="AA39" s="56">
        <f t="shared" si="0"/>
        <v>403.33</v>
      </c>
      <c r="AB39" s="1"/>
    </row>
    <row r="40" spans="1:28" x14ac:dyDescent="0.55000000000000004">
      <c r="A40" s="199"/>
      <c r="B40" s="212"/>
      <c r="C40" s="84"/>
      <c r="D40" s="85"/>
      <c r="E40" s="85"/>
      <c r="F40" s="85"/>
      <c r="G40" s="85"/>
      <c r="H40" s="85"/>
      <c r="I40" s="85"/>
      <c r="J40" s="86"/>
      <c r="K40" s="32" t="s">
        <v>115</v>
      </c>
      <c r="L40" s="32" t="s">
        <v>116</v>
      </c>
      <c r="M40" s="78" t="s">
        <v>117</v>
      </c>
      <c r="N40" s="87"/>
      <c r="O40" s="90">
        <v>51375</v>
      </c>
      <c r="P40" s="80"/>
      <c r="Q40" s="80"/>
      <c r="R40" s="88"/>
      <c r="S40" s="88">
        <v>700</v>
      </c>
      <c r="T40" s="82"/>
      <c r="U40" s="82"/>
      <c r="V40" s="82"/>
      <c r="W40" s="83"/>
      <c r="X40" s="37"/>
      <c r="Y40" s="38"/>
      <c r="Z40" s="39"/>
      <c r="AA40" s="56">
        <f t="shared" si="0"/>
        <v>700</v>
      </c>
      <c r="AB40" s="1"/>
    </row>
    <row r="41" spans="1:28" x14ac:dyDescent="0.55000000000000004">
      <c r="A41" s="199"/>
      <c r="B41" s="212"/>
      <c r="C41" s="84"/>
      <c r="D41" s="85"/>
      <c r="E41" s="85"/>
      <c r="F41" s="85"/>
      <c r="G41" s="85"/>
      <c r="H41" s="85"/>
      <c r="I41" s="85"/>
      <c r="J41" s="86"/>
      <c r="K41" s="32" t="s">
        <v>118</v>
      </c>
      <c r="L41" s="32" t="s">
        <v>119</v>
      </c>
      <c r="M41" s="78" t="s">
        <v>120</v>
      </c>
      <c r="N41" s="87"/>
      <c r="O41" s="32">
        <v>26133</v>
      </c>
      <c r="P41" s="80"/>
      <c r="Q41" s="80"/>
      <c r="R41" s="88"/>
      <c r="S41" s="88">
        <v>750</v>
      </c>
      <c r="T41" s="82"/>
      <c r="U41" s="82"/>
      <c r="V41" s="82"/>
      <c r="W41" s="83"/>
      <c r="X41" s="37"/>
      <c r="Y41" s="38"/>
      <c r="Z41" s="39"/>
      <c r="AA41" s="56">
        <f t="shared" si="0"/>
        <v>750</v>
      </c>
      <c r="AB41" s="1"/>
    </row>
    <row r="42" spans="1:28" x14ac:dyDescent="0.55000000000000004">
      <c r="A42" s="199"/>
      <c r="B42" s="212"/>
      <c r="C42" s="84"/>
      <c r="D42" s="85"/>
      <c r="E42" s="85"/>
      <c r="F42" s="85"/>
      <c r="G42" s="85"/>
      <c r="H42" s="85"/>
      <c r="I42" s="85"/>
      <c r="J42" s="86"/>
      <c r="K42" s="32" t="s">
        <v>121</v>
      </c>
      <c r="L42" s="32" t="s">
        <v>122</v>
      </c>
      <c r="M42" s="78" t="s">
        <v>123</v>
      </c>
      <c r="N42" s="87"/>
      <c r="O42" s="32">
        <v>49076</v>
      </c>
      <c r="P42" s="80"/>
      <c r="Q42" s="80"/>
      <c r="R42" s="88"/>
      <c r="S42" s="88">
        <v>500</v>
      </c>
      <c r="T42" s="82"/>
      <c r="U42" s="82"/>
      <c r="V42" s="82"/>
      <c r="W42" s="83"/>
      <c r="X42" s="37"/>
      <c r="Y42" s="38"/>
      <c r="Z42" s="39"/>
      <c r="AA42" s="56">
        <f t="shared" si="0"/>
        <v>500</v>
      </c>
      <c r="AB42" s="1"/>
    </row>
    <row r="43" spans="1:28" x14ac:dyDescent="0.55000000000000004">
      <c r="A43" s="199"/>
      <c r="B43" s="212"/>
      <c r="C43" s="84"/>
      <c r="D43" s="85"/>
      <c r="E43" s="85"/>
      <c r="F43" s="85"/>
      <c r="G43" s="85"/>
      <c r="H43" s="85"/>
      <c r="I43" s="85"/>
      <c r="J43" s="86"/>
      <c r="K43" s="32" t="s">
        <v>124</v>
      </c>
      <c r="L43" s="32" t="s">
        <v>125</v>
      </c>
      <c r="M43" s="78" t="s">
        <v>126</v>
      </c>
      <c r="N43" s="87"/>
      <c r="O43" s="32">
        <v>81675</v>
      </c>
      <c r="P43" s="80"/>
      <c r="Q43" s="80"/>
      <c r="R43" s="88"/>
      <c r="S43" s="88">
        <v>1500</v>
      </c>
      <c r="T43" s="82"/>
      <c r="U43" s="82"/>
      <c r="V43" s="82"/>
      <c r="W43" s="83"/>
      <c r="X43" s="37"/>
      <c r="Y43" s="38"/>
      <c r="Z43" s="39"/>
      <c r="AA43" s="56">
        <f t="shared" si="0"/>
        <v>1500</v>
      </c>
      <c r="AB43" s="1"/>
    </row>
    <row r="44" spans="1:28" x14ac:dyDescent="0.55000000000000004">
      <c r="A44" s="199"/>
      <c r="B44" s="212"/>
      <c r="C44" s="84"/>
      <c r="D44" s="85"/>
      <c r="E44" s="85"/>
      <c r="F44" s="85"/>
      <c r="G44" s="85"/>
      <c r="H44" s="85"/>
      <c r="I44" s="85"/>
      <c r="J44" s="86"/>
      <c r="K44" s="32" t="s">
        <v>127</v>
      </c>
      <c r="L44" s="32" t="s">
        <v>128</v>
      </c>
      <c r="M44" s="78" t="s">
        <v>129</v>
      </c>
      <c r="N44" s="87"/>
      <c r="O44" s="90">
        <v>42553</v>
      </c>
      <c r="P44" s="80"/>
      <c r="Q44" s="80"/>
      <c r="R44" s="88"/>
      <c r="S44" s="88">
        <v>600</v>
      </c>
      <c r="T44" s="82"/>
      <c r="U44" s="82"/>
      <c r="V44" s="82"/>
      <c r="W44" s="83"/>
      <c r="X44" s="37"/>
      <c r="Y44" s="38"/>
      <c r="Z44" s="39"/>
      <c r="AA44" s="56">
        <f t="shared" si="0"/>
        <v>600</v>
      </c>
      <c r="AB44" s="1"/>
    </row>
    <row r="45" spans="1:28" x14ac:dyDescent="0.55000000000000004">
      <c r="A45" s="199"/>
      <c r="B45" s="212"/>
      <c r="C45" s="84"/>
      <c r="D45" s="85"/>
      <c r="E45" s="85"/>
      <c r="F45" s="85"/>
      <c r="G45" s="85"/>
      <c r="H45" s="85"/>
      <c r="I45" s="85"/>
      <c r="J45" s="86"/>
      <c r="K45" s="32" t="s">
        <v>130</v>
      </c>
      <c r="L45" s="32" t="s">
        <v>131</v>
      </c>
      <c r="M45" s="78" t="s">
        <v>132</v>
      </c>
      <c r="N45" s="87"/>
      <c r="O45" s="90" t="s">
        <v>133</v>
      </c>
      <c r="P45" s="80"/>
      <c r="Q45" s="80"/>
      <c r="R45" s="88"/>
      <c r="S45" s="88">
        <v>500</v>
      </c>
      <c r="T45" s="82"/>
      <c r="U45" s="82"/>
      <c r="V45" s="82"/>
      <c r="W45" s="83"/>
      <c r="X45" s="37"/>
      <c r="Y45" s="38"/>
      <c r="Z45" s="39"/>
      <c r="AA45" s="56">
        <f t="shared" si="0"/>
        <v>500</v>
      </c>
      <c r="AB45" s="1"/>
    </row>
    <row r="46" spans="1:28" x14ac:dyDescent="0.55000000000000004">
      <c r="A46" s="199"/>
      <c r="B46" s="212"/>
      <c r="C46" s="84"/>
      <c r="D46" s="85"/>
      <c r="E46" s="85"/>
      <c r="F46" s="85"/>
      <c r="G46" s="85"/>
      <c r="H46" s="85"/>
      <c r="I46" s="85"/>
      <c r="J46" s="86"/>
      <c r="K46" s="32" t="s">
        <v>134</v>
      </c>
      <c r="L46" s="32" t="s">
        <v>135</v>
      </c>
      <c r="M46" s="78" t="s">
        <v>136</v>
      </c>
      <c r="N46" s="87"/>
      <c r="O46" s="32">
        <v>65549</v>
      </c>
      <c r="P46" s="80"/>
      <c r="Q46" s="80"/>
      <c r="R46" s="88"/>
      <c r="S46" s="88">
        <v>250</v>
      </c>
      <c r="T46" s="82"/>
      <c r="U46" s="82"/>
      <c r="V46" s="82"/>
      <c r="W46" s="83"/>
      <c r="X46" s="37"/>
      <c r="Y46" s="38"/>
      <c r="Z46" s="39"/>
      <c r="AA46" s="56">
        <f t="shared" si="0"/>
        <v>250</v>
      </c>
      <c r="AB46" s="1"/>
    </row>
    <row r="47" spans="1:28" x14ac:dyDescent="0.55000000000000004">
      <c r="A47" s="199"/>
      <c r="B47" s="212"/>
      <c r="C47" s="84"/>
      <c r="D47" s="85"/>
      <c r="E47" s="85"/>
      <c r="F47" s="85"/>
      <c r="G47" s="85"/>
      <c r="H47" s="85"/>
      <c r="I47" s="85"/>
      <c r="J47" s="86"/>
      <c r="K47" s="32" t="s">
        <v>137</v>
      </c>
      <c r="L47" s="32" t="s">
        <v>138</v>
      </c>
      <c r="M47" s="78" t="s">
        <v>139</v>
      </c>
      <c r="N47" s="87"/>
      <c r="O47" s="32">
        <v>89312</v>
      </c>
      <c r="P47" s="80"/>
      <c r="Q47" s="80"/>
      <c r="R47" s="88"/>
      <c r="S47" s="88">
        <v>630.25</v>
      </c>
      <c r="T47" s="82"/>
      <c r="U47" s="82"/>
      <c r="V47" s="82"/>
      <c r="W47" s="83"/>
      <c r="X47" s="37"/>
      <c r="Y47" s="38"/>
      <c r="Z47" s="39"/>
      <c r="AA47" s="56">
        <f t="shared" si="0"/>
        <v>630.25</v>
      </c>
      <c r="AB47" s="1"/>
    </row>
    <row r="48" spans="1:28" x14ac:dyDescent="0.55000000000000004">
      <c r="A48" s="199"/>
      <c r="B48" s="212"/>
      <c r="C48" s="84"/>
      <c r="D48" s="85"/>
      <c r="E48" s="85"/>
      <c r="F48" s="85"/>
      <c r="G48" s="85"/>
      <c r="H48" s="85"/>
      <c r="I48" s="85"/>
      <c r="J48" s="86"/>
      <c r="K48" s="32" t="s">
        <v>140</v>
      </c>
      <c r="L48" s="32" t="s">
        <v>141</v>
      </c>
      <c r="M48" s="78" t="s">
        <v>142</v>
      </c>
      <c r="N48" s="87"/>
      <c r="O48" s="32">
        <v>30177</v>
      </c>
      <c r="P48" s="80"/>
      <c r="Q48" s="80"/>
      <c r="R48" s="88"/>
      <c r="S48" s="88">
        <v>1000</v>
      </c>
      <c r="T48" s="82"/>
      <c r="U48" s="82"/>
      <c r="V48" s="82"/>
      <c r="W48" s="83"/>
      <c r="X48" s="37"/>
      <c r="Y48" s="38"/>
      <c r="Z48" s="39"/>
      <c r="AA48" s="56">
        <f t="shared" si="0"/>
        <v>1000</v>
      </c>
      <c r="AB48" s="1"/>
    </row>
    <row r="49" spans="1:28" x14ac:dyDescent="0.55000000000000004">
      <c r="A49" s="199"/>
      <c r="B49" s="212"/>
      <c r="C49" s="84"/>
      <c r="D49" s="85"/>
      <c r="E49" s="85"/>
      <c r="F49" s="85"/>
      <c r="G49" s="85"/>
      <c r="H49" s="85"/>
      <c r="I49" s="85"/>
      <c r="J49" s="86"/>
      <c r="K49" s="32" t="s">
        <v>143</v>
      </c>
      <c r="L49" s="32" t="s">
        <v>144</v>
      </c>
      <c r="M49" s="78" t="s">
        <v>145</v>
      </c>
      <c r="N49" s="87"/>
      <c r="O49" s="32">
        <v>44625</v>
      </c>
      <c r="P49" s="80"/>
      <c r="Q49" s="80"/>
      <c r="R49" s="88"/>
      <c r="S49" s="88">
        <v>875</v>
      </c>
      <c r="T49" s="82"/>
      <c r="U49" s="82"/>
      <c r="V49" s="82"/>
      <c r="W49" s="83"/>
      <c r="X49" s="37"/>
      <c r="Y49" s="38"/>
      <c r="Z49" s="39"/>
      <c r="AA49" s="56">
        <f t="shared" si="0"/>
        <v>875</v>
      </c>
      <c r="AB49" s="1"/>
    </row>
    <row r="50" spans="1:28" x14ac:dyDescent="0.55000000000000004">
      <c r="A50" s="199"/>
      <c r="B50" s="212"/>
      <c r="C50" s="84"/>
      <c r="D50" s="85"/>
      <c r="E50" s="85"/>
      <c r="F50" s="85"/>
      <c r="G50" s="85"/>
      <c r="H50" s="85"/>
      <c r="I50" s="85"/>
      <c r="J50" s="86"/>
      <c r="K50" s="32" t="s">
        <v>146</v>
      </c>
      <c r="L50" s="32" t="s">
        <v>147</v>
      </c>
      <c r="M50" s="78" t="s">
        <v>148</v>
      </c>
      <c r="N50" s="87"/>
      <c r="O50" s="32" t="s">
        <v>149</v>
      </c>
      <c r="P50" s="80"/>
      <c r="Q50" s="80"/>
      <c r="R50" s="88"/>
      <c r="S50" s="88">
        <v>1250</v>
      </c>
      <c r="T50" s="82"/>
      <c r="U50" s="82"/>
      <c r="V50" s="82"/>
      <c r="W50" s="83"/>
      <c r="X50" s="37"/>
      <c r="Y50" s="38"/>
      <c r="Z50" s="39"/>
      <c r="AA50" s="56">
        <f t="shared" si="0"/>
        <v>1250</v>
      </c>
      <c r="AB50" s="1"/>
    </row>
    <row r="51" spans="1:28" x14ac:dyDescent="0.55000000000000004">
      <c r="A51" s="199"/>
      <c r="B51" s="212"/>
      <c r="C51" s="84"/>
      <c r="D51" s="85"/>
      <c r="E51" s="85"/>
      <c r="F51" s="85"/>
      <c r="G51" s="85"/>
      <c r="H51" s="85"/>
      <c r="I51" s="85"/>
      <c r="J51" s="86"/>
      <c r="K51" s="32" t="s">
        <v>150</v>
      </c>
      <c r="L51" s="32" t="s">
        <v>151</v>
      </c>
      <c r="M51" s="78" t="s">
        <v>152</v>
      </c>
      <c r="N51" s="87"/>
      <c r="O51" s="32" t="s">
        <v>153</v>
      </c>
      <c r="P51" s="80"/>
      <c r="Q51" s="80"/>
      <c r="R51" s="88"/>
      <c r="S51" s="88">
        <v>500</v>
      </c>
      <c r="T51" s="82"/>
      <c r="U51" s="82"/>
      <c r="V51" s="82"/>
      <c r="W51" s="83"/>
      <c r="X51" s="37"/>
      <c r="Y51" s="38"/>
      <c r="Z51" s="39"/>
      <c r="AA51" s="56">
        <f t="shared" si="0"/>
        <v>500</v>
      </c>
      <c r="AB51" s="1"/>
    </row>
    <row r="52" spans="1:28" x14ac:dyDescent="0.55000000000000004">
      <c r="A52" s="199"/>
      <c r="B52" s="212"/>
      <c r="C52" s="84"/>
      <c r="D52" s="85"/>
      <c r="E52" s="85"/>
      <c r="F52" s="85"/>
      <c r="G52" s="85"/>
      <c r="H52" s="85"/>
      <c r="I52" s="85"/>
      <c r="J52" s="86"/>
      <c r="K52" s="32" t="s">
        <v>154</v>
      </c>
      <c r="L52" s="32" t="s">
        <v>141</v>
      </c>
      <c r="M52" s="78" t="s">
        <v>155</v>
      </c>
      <c r="N52" s="87"/>
      <c r="O52" s="32">
        <v>30625</v>
      </c>
      <c r="P52" s="80"/>
      <c r="Q52" s="80"/>
      <c r="R52" s="88"/>
      <c r="S52" s="88">
        <v>1000</v>
      </c>
      <c r="T52" s="82"/>
      <c r="U52" s="82"/>
      <c r="V52" s="82"/>
      <c r="W52" s="83"/>
      <c r="X52" s="37"/>
      <c r="Y52" s="38"/>
      <c r="Z52" s="39"/>
      <c r="AA52" s="56">
        <f t="shared" si="0"/>
        <v>1000</v>
      </c>
      <c r="AB52" s="1"/>
    </row>
    <row r="53" spans="1:28" x14ac:dyDescent="0.55000000000000004">
      <c r="A53" s="199"/>
      <c r="B53" s="212"/>
      <c r="C53" s="84"/>
      <c r="D53" s="85"/>
      <c r="E53" s="85"/>
      <c r="F53" s="85"/>
      <c r="G53" s="85"/>
      <c r="H53" s="85"/>
      <c r="I53" s="85"/>
      <c r="J53" s="86"/>
      <c r="K53" s="32" t="s">
        <v>156</v>
      </c>
      <c r="L53" s="32" t="s">
        <v>157</v>
      </c>
      <c r="M53" s="78" t="s">
        <v>158</v>
      </c>
      <c r="N53" s="87"/>
      <c r="O53" s="32">
        <v>54292</v>
      </c>
      <c r="P53" s="80"/>
      <c r="Q53" s="80"/>
      <c r="R53" s="88"/>
      <c r="S53" s="88">
        <v>1000</v>
      </c>
      <c r="T53" s="82"/>
      <c r="U53" s="82"/>
      <c r="V53" s="82"/>
      <c r="W53" s="83"/>
      <c r="X53" s="37"/>
      <c r="Y53" s="38"/>
      <c r="Z53" s="39"/>
      <c r="AA53" s="56">
        <f t="shared" si="0"/>
        <v>1000</v>
      </c>
      <c r="AB53" s="1"/>
    </row>
    <row r="54" spans="1:28" x14ac:dyDescent="0.55000000000000004">
      <c r="A54" s="199"/>
      <c r="B54" s="212"/>
      <c r="C54" s="84"/>
      <c r="D54" s="85"/>
      <c r="E54" s="85"/>
      <c r="F54" s="85"/>
      <c r="G54" s="85"/>
      <c r="H54" s="85"/>
      <c r="I54" s="85"/>
      <c r="J54" s="86"/>
      <c r="K54" s="32" t="s">
        <v>159</v>
      </c>
      <c r="L54" s="32" t="s">
        <v>160</v>
      </c>
      <c r="M54" s="78" t="s">
        <v>161</v>
      </c>
      <c r="N54" s="87"/>
      <c r="O54" s="32">
        <v>67227</v>
      </c>
      <c r="P54" s="80"/>
      <c r="Q54" s="80"/>
      <c r="R54" s="88"/>
      <c r="S54" s="88">
        <v>1200</v>
      </c>
      <c r="T54" s="82"/>
      <c r="U54" s="82"/>
      <c r="V54" s="82"/>
      <c r="W54" s="83"/>
      <c r="X54" s="37"/>
      <c r="Y54" s="38"/>
      <c r="Z54" s="39"/>
      <c r="AA54" s="56">
        <f t="shared" si="0"/>
        <v>1200</v>
      </c>
      <c r="AB54" s="1"/>
    </row>
    <row r="55" spans="1:28" x14ac:dyDescent="0.55000000000000004">
      <c r="A55" s="199"/>
      <c r="B55" s="212"/>
      <c r="C55" s="84"/>
      <c r="D55" s="85"/>
      <c r="E55" s="85"/>
      <c r="F55" s="85"/>
      <c r="G55" s="85"/>
      <c r="H55" s="85"/>
      <c r="I55" s="85"/>
      <c r="J55" s="86"/>
      <c r="K55" s="32" t="s">
        <v>162</v>
      </c>
      <c r="L55" s="32" t="s">
        <v>163</v>
      </c>
      <c r="M55" s="78" t="s">
        <v>164</v>
      </c>
      <c r="N55" s="87"/>
      <c r="O55" s="32">
        <v>98527</v>
      </c>
      <c r="P55" s="80"/>
      <c r="Q55" s="80"/>
      <c r="R55" s="88"/>
      <c r="S55" s="88">
        <v>500</v>
      </c>
      <c r="T55" s="82"/>
      <c r="U55" s="82"/>
      <c r="V55" s="82"/>
      <c r="W55" s="83"/>
      <c r="X55" s="37"/>
      <c r="Y55" s="38"/>
      <c r="Z55" s="39"/>
      <c r="AA55" s="56">
        <f t="shared" si="0"/>
        <v>500</v>
      </c>
      <c r="AB55" s="1"/>
    </row>
    <row r="56" spans="1:28" x14ac:dyDescent="0.55000000000000004">
      <c r="A56" s="199"/>
      <c r="B56" s="212"/>
      <c r="C56" s="84"/>
      <c r="D56" s="85"/>
      <c r="E56" s="85"/>
      <c r="F56" s="85"/>
      <c r="G56" s="85"/>
      <c r="H56" s="85"/>
      <c r="I56" s="85"/>
      <c r="J56" s="86"/>
      <c r="K56" s="32" t="s">
        <v>165</v>
      </c>
      <c r="L56" s="32" t="s">
        <v>166</v>
      </c>
      <c r="M56" s="78" t="s">
        <v>167</v>
      </c>
      <c r="N56" s="87"/>
      <c r="O56" s="32">
        <v>48149</v>
      </c>
      <c r="P56" s="80"/>
      <c r="Q56" s="80"/>
      <c r="R56" s="88"/>
      <c r="S56" s="88">
        <v>1000</v>
      </c>
      <c r="T56" s="82"/>
      <c r="U56" s="82"/>
      <c r="V56" s="82"/>
      <c r="W56" s="83"/>
      <c r="X56" s="37"/>
      <c r="Y56" s="38"/>
      <c r="Z56" s="39"/>
      <c r="AA56" s="56">
        <f t="shared" si="0"/>
        <v>1000</v>
      </c>
      <c r="AB56" s="1"/>
    </row>
    <row r="57" spans="1:28" x14ac:dyDescent="0.55000000000000004">
      <c r="A57" s="199"/>
      <c r="B57" s="212"/>
      <c r="C57" s="84"/>
      <c r="D57" s="85"/>
      <c r="E57" s="85"/>
      <c r="F57" s="85"/>
      <c r="G57" s="85"/>
      <c r="H57" s="85"/>
      <c r="I57" s="85"/>
      <c r="J57" s="86"/>
      <c r="K57" s="32" t="s">
        <v>168</v>
      </c>
      <c r="L57" s="32" t="s">
        <v>169</v>
      </c>
      <c r="M57" s="78" t="s">
        <v>170</v>
      </c>
      <c r="N57" s="87"/>
      <c r="O57" s="32">
        <v>91054</v>
      </c>
      <c r="P57" s="80"/>
      <c r="Q57" s="80"/>
      <c r="R57" s="88"/>
      <c r="S57" s="88">
        <v>1000</v>
      </c>
      <c r="T57" s="82"/>
      <c r="U57" s="82"/>
      <c r="V57" s="82"/>
      <c r="W57" s="83"/>
      <c r="X57" s="37"/>
      <c r="Y57" s="38"/>
      <c r="Z57" s="39"/>
      <c r="AA57" s="56">
        <f t="shared" si="0"/>
        <v>1000</v>
      </c>
      <c r="AB57" s="1"/>
    </row>
    <row r="58" spans="1:28" x14ac:dyDescent="0.55000000000000004">
      <c r="A58" s="199"/>
      <c r="B58" s="212"/>
      <c r="C58" s="84"/>
      <c r="D58" s="85"/>
      <c r="E58" s="85"/>
      <c r="F58" s="85"/>
      <c r="G58" s="85"/>
      <c r="H58" s="85"/>
      <c r="I58" s="85"/>
      <c r="J58" s="86"/>
      <c r="K58" s="32" t="s">
        <v>171</v>
      </c>
      <c r="L58" s="32" t="s">
        <v>172</v>
      </c>
      <c r="M58" s="78" t="s">
        <v>173</v>
      </c>
      <c r="N58" s="87"/>
      <c r="O58" s="32">
        <v>52074</v>
      </c>
      <c r="P58" s="80"/>
      <c r="Q58" s="80"/>
      <c r="R58" s="88"/>
      <c r="S58" s="88">
        <v>1475</v>
      </c>
      <c r="T58" s="82"/>
      <c r="U58" s="82"/>
      <c r="V58" s="82"/>
      <c r="W58" s="83"/>
      <c r="X58" s="37"/>
      <c r="Y58" s="38"/>
      <c r="Z58" s="39"/>
      <c r="AA58" s="56">
        <f t="shared" si="0"/>
        <v>1475</v>
      </c>
      <c r="AB58" s="1"/>
    </row>
    <row r="59" spans="1:28" x14ac:dyDescent="0.55000000000000004">
      <c r="A59" s="199"/>
      <c r="B59" s="212"/>
      <c r="C59" s="84"/>
      <c r="D59" s="85"/>
      <c r="E59" s="85"/>
      <c r="F59" s="85"/>
      <c r="G59" s="85"/>
      <c r="H59" s="85"/>
      <c r="I59" s="85"/>
      <c r="J59" s="86"/>
      <c r="K59" s="32" t="s">
        <v>174</v>
      </c>
      <c r="L59" s="32" t="s">
        <v>175</v>
      </c>
      <c r="M59" s="78" t="s">
        <v>176</v>
      </c>
      <c r="N59" s="87"/>
      <c r="O59" s="32">
        <v>53127</v>
      </c>
      <c r="P59" s="80"/>
      <c r="Q59" s="80"/>
      <c r="R59" s="88"/>
      <c r="S59" s="88">
        <v>1000</v>
      </c>
      <c r="T59" s="82"/>
      <c r="U59" s="82"/>
      <c r="V59" s="82"/>
      <c r="W59" s="83"/>
      <c r="X59" s="37"/>
      <c r="Y59" s="38"/>
      <c r="Z59" s="39"/>
      <c r="AA59" s="56">
        <f t="shared" si="0"/>
        <v>1000</v>
      </c>
      <c r="AB59" s="1"/>
    </row>
    <row r="60" spans="1:28" x14ac:dyDescent="0.55000000000000004">
      <c r="A60" s="199"/>
      <c r="B60" s="212"/>
      <c r="C60" s="84"/>
      <c r="D60" s="85"/>
      <c r="E60" s="85"/>
      <c r="F60" s="85"/>
      <c r="G60" s="85"/>
      <c r="H60" s="85"/>
      <c r="I60" s="85"/>
      <c r="J60" s="86"/>
      <c r="K60" s="32" t="s">
        <v>177</v>
      </c>
      <c r="L60" s="32" t="s">
        <v>178</v>
      </c>
      <c r="M60" s="78" t="s">
        <v>179</v>
      </c>
      <c r="N60" s="87"/>
      <c r="O60" s="32">
        <v>35392</v>
      </c>
      <c r="P60" s="80"/>
      <c r="Q60" s="80"/>
      <c r="R60" s="88"/>
      <c r="S60" s="88">
        <v>1350</v>
      </c>
      <c r="T60" s="82"/>
      <c r="U60" s="82"/>
      <c r="V60" s="82"/>
      <c r="W60" s="83"/>
      <c r="X60" s="37"/>
      <c r="Y60" s="38"/>
      <c r="Z60" s="39"/>
      <c r="AA60" s="56">
        <f t="shared" si="0"/>
        <v>1350</v>
      </c>
      <c r="AB60" s="1"/>
    </row>
    <row r="61" spans="1:28" x14ac:dyDescent="0.55000000000000004">
      <c r="A61" s="199"/>
      <c r="B61" s="212"/>
      <c r="C61" s="84"/>
      <c r="D61" s="85"/>
      <c r="E61" s="85"/>
      <c r="F61" s="85"/>
      <c r="G61" s="85"/>
      <c r="H61" s="85"/>
      <c r="I61" s="85"/>
      <c r="J61" s="86"/>
      <c r="K61" s="32" t="s">
        <v>180</v>
      </c>
      <c r="L61" s="32" t="s">
        <v>181</v>
      </c>
      <c r="M61" s="78" t="s">
        <v>182</v>
      </c>
      <c r="N61" s="87"/>
      <c r="O61" s="32" t="s">
        <v>183</v>
      </c>
      <c r="P61" s="80"/>
      <c r="Q61" s="80"/>
      <c r="R61" s="88"/>
      <c r="S61" s="88">
        <v>750</v>
      </c>
      <c r="T61" s="82"/>
      <c r="U61" s="82"/>
      <c r="V61" s="82"/>
      <c r="W61" s="83"/>
      <c r="X61" s="37"/>
      <c r="Y61" s="38"/>
      <c r="Z61" s="39"/>
      <c r="AA61" s="56">
        <f t="shared" si="0"/>
        <v>750</v>
      </c>
      <c r="AB61" s="1"/>
    </row>
    <row r="62" spans="1:28" x14ac:dyDescent="0.55000000000000004">
      <c r="A62" s="199"/>
      <c r="B62" s="212"/>
      <c r="C62" s="84"/>
      <c r="D62" s="85"/>
      <c r="E62" s="85"/>
      <c r="F62" s="85"/>
      <c r="G62" s="85"/>
      <c r="H62" s="85"/>
      <c r="I62" s="85"/>
      <c r="J62" s="86"/>
      <c r="K62" s="32" t="s">
        <v>184</v>
      </c>
      <c r="L62" s="32" t="s">
        <v>185</v>
      </c>
      <c r="M62" s="78" t="s">
        <v>186</v>
      </c>
      <c r="N62" s="87"/>
      <c r="O62" s="32">
        <v>20246</v>
      </c>
      <c r="P62" s="80"/>
      <c r="Q62" s="80"/>
      <c r="R62" s="88"/>
      <c r="S62" s="88">
        <v>1000</v>
      </c>
      <c r="T62" s="82"/>
      <c r="U62" s="82"/>
      <c r="V62" s="82"/>
      <c r="W62" s="83"/>
      <c r="X62" s="37"/>
      <c r="Y62" s="38"/>
      <c r="Z62" s="39"/>
      <c r="AA62" s="56">
        <f t="shared" si="0"/>
        <v>1000</v>
      </c>
      <c r="AB62" s="1"/>
    </row>
    <row r="63" spans="1:28" x14ac:dyDescent="0.55000000000000004">
      <c r="A63" s="199"/>
      <c r="B63" s="212"/>
      <c r="C63" s="84"/>
      <c r="D63" s="85"/>
      <c r="E63" s="85"/>
      <c r="F63" s="85"/>
      <c r="G63" s="85"/>
      <c r="H63" s="85"/>
      <c r="I63" s="85"/>
      <c r="J63" s="86"/>
      <c r="K63" s="32" t="s">
        <v>187</v>
      </c>
      <c r="L63" s="32" t="s">
        <v>97</v>
      </c>
      <c r="M63" s="78" t="s">
        <v>188</v>
      </c>
      <c r="N63" s="87"/>
      <c r="O63" s="32">
        <v>50937</v>
      </c>
      <c r="P63" s="80"/>
      <c r="Q63" s="80"/>
      <c r="R63" s="88"/>
      <c r="S63" s="88">
        <v>800</v>
      </c>
      <c r="T63" s="82"/>
      <c r="U63" s="82"/>
      <c r="V63" s="82"/>
      <c r="W63" s="83"/>
      <c r="X63" s="37"/>
      <c r="Y63" s="38"/>
      <c r="Z63" s="39"/>
      <c r="AA63" s="56">
        <f t="shared" si="0"/>
        <v>800</v>
      </c>
      <c r="AB63" s="1"/>
    </row>
    <row r="64" spans="1:28" x14ac:dyDescent="0.55000000000000004">
      <c r="A64" s="199"/>
      <c r="B64" s="212"/>
      <c r="C64" s="84"/>
      <c r="D64" s="85"/>
      <c r="E64" s="85"/>
      <c r="F64" s="85"/>
      <c r="G64" s="85"/>
      <c r="H64" s="85"/>
      <c r="I64" s="85"/>
      <c r="J64" s="86"/>
      <c r="K64" s="32" t="s">
        <v>189</v>
      </c>
      <c r="L64" s="32" t="s">
        <v>190</v>
      </c>
      <c r="M64" s="78" t="s">
        <v>191</v>
      </c>
      <c r="N64" s="87"/>
      <c r="O64" s="32">
        <v>24105</v>
      </c>
      <c r="P64" s="80"/>
      <c r="Q64" s="80"/>
      <c r="R64" s="88"/>
      <c r="S64" s="88">
        <v>1860</v>
      </c>
      <c r="T64" s="82"/>
      <c r="U64" s="82"/>
      <c r="V64" s="82"/>
      <c r="W64" s="83"/>
      <c r="X64" s="37"/>
      <c r="Y64" s="38"/>
      <c r="Z64" s="39"/>
      <c r="AA64" s="56">
        <f t="shared" si="0"/>
        <v>1860</v>
      </c>
      <c r="AB64" s="1"/>
    </row>
    <row r="65" spans="1:28" x14ac:dyDescent="0.55000000000000004">
      <c r="A65" s="199"/>
      <c r="B65" s="212"/>
      <c r="C65" s="84"/>
      <c r="D65" s="85"/>
      <c r="E65" s="85"/>
      <c r="F65" s="85"/>
      <c r="G65" s="85"/>
      <c r="H65" s="85"/>
      <c r="I65" s="85"/>
      <c r="J65" s="86"/>
      <c r="K65" s="32" t="s">
        <v>192</v>
      </c>
      <c r="L65" s="32" t="s">
        <v>193</v>
      </c>
      <c r="M65" s="78" t="s">
        <v>194</v>
      </c>
      <c r="N65" s="87"/>
      <c r="O65" s="32">
        <v>89081</v>
      </c>
      <c r="P65" s="80"/>
      <c r="Q65" s="80"/>
      <c r="R65" s="88"/>
      <c r="S65" s="88">
        <v>1000</v>
      </c>
      <c r="T65" s="82"/>
      <c r="U65" s="82"/>
      <c r="V65" s="82"/>
      <c r="W65" s="83"/>
      <c r="X65" s="37"/>
      <c r="Y65" s="38"/>
      <c r="Z65" s="39"/>
      <c r="AA65" s="56">
        <f t="shared" si="0"/>
        <v>1000</v>
      </c>
      <c r="AB65" s="1"/>
    </row>
    <row r="66" spans="1:28" x14ac:dyDescent="0.55000000000000004">
      <c r="A66" s="199"/>
      <c r="B66" s="212"/>
      <c r="C66" s="84"/>
      <c r="D66" s="85"/>
      <c r="E66" s="85"/>
      <c r="F66" s="85"/>
      <c r="G66" s="85"/>
      <c r="H66" s="85"/>
      <c r="I66" s="85"/>
      <c r="J66" s="86"/>
      <c r="K66" s="32" t="s">
        <v>195</v>
      </c>
      <c r="L66" s="32" t="s">
        <v>196</v>
      </c>
      <c r="M66" s="78" t="s">
        <v>197</v>
      </c>
      <c r="N66" s="87"/>
      <c r="O66" s="32">
        <v>37075</v>
      </c>
      <c r="P66" s="80"/>
      <c r="Q66" s="80"/>
      <c r="R66" s="88"/>
      <c r="S66" s="88">
        <v>1250</v>
      </c>
      <c r="T66" s="82"/>
      <c r="U66" s="82"/>
      <c r="V66" s="82"/>
      <c r="W66" s="83"/>
      <c r="X66" s="37"/>
      <c r="Y66" s="38"/>
      <c r="Z66" s="39"/>
      <c r="AA66" s="56">
        <f t="shared" si="0"/>
        <v>1250</v>
      </c>
      <c r="AB66" s="1"/>
    </row>
    <row r="67" spans="1:28" x14ac:dyDescent="0.55000000000000004">
      <c r="A67" s="199"/>
      <c r="B67" s="212"/>
      <c r="C67" s="84"/>
      <c r="D67" s="85"/>
      <c r="E67" s="85"/>
      <c r="F67" s="85"/>
      <c r="G67" s="85"/>
      <c r="H67" s="85"/>
      <c r="I67" s="85"/>
      <c r="J67" s="86"/>
      <c r="K67" s="32" t="s">
        <v>198</v>
      </c>
      <c r="L67" s="32" t="s">
        <v>199</v>
      </c>
      <c r="M67" s="78" t="s">
        <v>200</v>
      </c>
      <c r="N67" s="87"/>
      <c r="O67" s="32">
        <v>18057</v>
      </c>
      <c r="P67" s="80"/>
      <c r="Q67" s="80"/>
      <c r="R67" s="88"/>
      <c r="S67" s="88">
        <v>1000</v>
      </c>
      <c r="T67" s="82"/>
      <c r="U67" s="82"/>
      <c r="V67" s="82"/>
      <c r="W67" s="83"/>
      <c r="X67" s="37"/>
      <c r="Y67" s="38"/>
      <c r="Z67" s="39"/>
      <c r="AA67" s="56">
        <f t="shared" si="0"/>
        <v>1000</v>
      </c>
      <c r="AB67" s="1"/>
    </row>
    <row r="68" spans="1:28" x14ac:dyDescent="0.55000000000000004">
      <c r="A68" s="199"/>
      <c r="B68" s="212"/>
      <c r="C68" s="84"/>
      <c r="D68" s="85"/>
      <c r="E68" s="85"/>
      <c r="F68" s="85"/>
      <c r="G68" s="85"/>
      <c r="H68" s="85"/>
      <c r="I68" s="85"/>
      <c r="J68" s="86"/>
      <c r="K68" s="32" t="s">
        <v>201</v>
      </c>
      <c r="L68" s="32" t="s">
        <v>44</v>
      </c>
      <c r="M68" s="78" t="s">
        <v>202</v>
      </c>
      <c r="N68" s="87"/>
      <c r="O68" s="32">
        <v>13407</v>
      </c>
      <c r="P68" s="80"/>
      <c r="Q68" s="80"/>
      <c r="R68" s="88"/>
      <c r="S68" s="88">
        <v>500</v>
      </c>
      <c r="T68" s="82"/>
      <c r="U68" s="82"/>
      <c r="V68" s="82"/>
      <c r="W68" s="83"/>
      <c r="X68" s="37"/>
      <c r="Y68" s="38"/>
      <c r="Z68" s="39"/>
      <c r="AA68" s="56">
        <f t="shared" si="0"/>
        <v>500</v>
      </c>
      <c r="AB68" s="1"/>
    </row>
    <row r="69" spans="1:28" ht="31.35" x14ac:dyDescent="0.55000000000000004">
      <c r="A69" s="199"/>
      <c r="B69" s="212"/>
      <c r="C69" s="84"/>
      <c r="D69" s="85"/>
      <c r="E69" s="85"/>
      <c r="F69" s="85"/>
      <c r="G69" s="85"/>
      <c r="H69" s="85"/>
      <c r="I69" s="85"/>
      <c r="J69" s="86"/>
      <c r="K69" s="32" t="s">
        <v>203</v>
      </c>
      <c r="L69" s="32" t="s">
        <v>166</v>
      </c>
      <c r="M69" s="78" t="s">
        <v>167</v>
      </c>
      <c r="N69" s="87"/>
      <c r="O69" s="90">
        <v>48149</v>
      </c>
      <c r="P69" s="80"/>
      <c r="Q69" s="80"/>
      <c r="R69" s="88"/>
      <c r="S69" s="88">
        <v>1000</v>
      </c>
      <c r="T69" s="82"/>
      <c r="U69" s="82"/>
      <c r="V69" s="82"/>
      <c r="W69" s="83"/>
      <c r="X69" s="37"/>
      <c r="Y69" s="38"/>
      <c r="Z69" s="39"/>
      <c r="AA69" s="56">
        <f t="shared" si="0"/>
        <v>1000</v>
      </c>
      <c r="AB69" s="1"/>
    </row>
    <row r="70" spans="1:28" ht="31.35" x14ac:dyDescent="0.55000000000000004">
      <c r="A70" s="199"/>
      <c r="B70" s="212"/>
      <c r="C70" s="84"/>
      <c r="D70" s="85"/>
      <c r="E70" s="85"/>
      <c r="F70" s="85"/>
      <c r="G70" s="85"/>
      <c r="H70" s="85"/>
      <c r="I70" s="85"/>
      <c r="J70" s="86"/>
      <c r="K70" s="32" t="s">
        <v>204</v>
      </c>
      <c r="L70" s="32" t="s">
        <v>91</v>
      </c>
      <c r="M70" s="78" t="s">
        <v>205</v>
      </c>
      <c r="N70" s="87"/>
      <c r="O70" s="90">
        <v>28195</v>
      </c>
      <c r="P70" s="80"/>
      <c r="Q70" s="80"/>
      <c r="R70" s="88"/>
      <c r="S70" s="88">
        <v>5184</v>
      </c>
      <c r="T70" s="82"/>
      <c r="U70" s="82"/>
      <c r="V70" s="82"/>
      <c r="W70" s="83"/>
      <c r="X70" s="37"/>
      <c r="Y70" s="38"/>
      <c r="Z70" s="39"/>
      <c r="AA70" s="56">
        <f t="shared" si="0"/>
        <v>5184</v>
      </c>
      <c r="AB70" s="1"/>
    </row>
    <row r="71" spans="1:28" ht="24" customHeight="1" x14ac:dyDescent="0.55000000000000004">
      <c r="A71" s="199"/>
      <c r="B71" s="213"/>
      <c r="C71" s="172" t="s">
        <v>206</v>
      </c>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4"/>
      <c r="AB71" s="1"/>
    </row>
    <row r="72" spans="1:28" ht="15" customHeight="1" x14ac:dyDescent="0.55000000000000004">
      <c r="A72" s="199"/>
      <c r="B72" s="213"/>
      <c r="C72" s="175" t="s">
        <v>207</v>
      </c>
      <c r="D72" s="176"/>
      <c r="E72" s="176"/>
      <c r="F72" s="176"/>
      <c r="G72" s="176"/>
      <c r="H72" s="176"/>
      <c r="I72" s="176"/>
      <c r="J72" s="176"/>
      <c r="K72" s="176"/>
      <c r="L72" s="176"/>
      <c r="M72" s="176"/>
      <c r="N72" s="176"/>
      <c r="O72" s="176"/>
      <c r="P72" s="176"/>
      <c r="Q72" s="177"/>
      <c r="R72" s="91"/>
      <c r="S72" s="92">
        <v>6500</v>
      </c>
      <c r="T72" s="91"/>
      <c r="U72" s="91"/>
      <c r="V72" s="91"/>
      <c r="W72" s="93"/>
      <c r="X72" s="37"/>
      <c r="Y72" s="54"/>
      <c r="Z72" s="55"/>
      <c r="AA72" s="56">
        <v>6500</v>
      </c>
      <c r="AB72" s="1"/>
    </row>
    <row r="73" spans="1:28" ht="15" customHeight="1" x14ac:dyDescent="0.55000000000000004">
      <c r="A73" s="199"/>
      <c r="B73" s="213"/>
      <c r="C73" s="178" t="s">
        <v>208</v>
      </c>
      <c r="D73" s="179"/>
      <c r="E73" s="179"/>
      <c r="F73" s="179"/>
      <c r="G73" s="179"/>
      <c r="H73" s="179"/>
      <c r="I73" s="179"/>
      <c r="J73" s="179"/>
      <c r="K73" s="179"/>
      <c r="L73" s="179"/>
      <c r="M73" s="179"/>
      <c r="N73" s="179"/>
      <c r="O73" s="179"/>
      <c r="P73" s="179"/>
      <c r="Q73" s="180"/>
      <c r="R73" s="94"/>
      <c r="S73" s="94">
        <v>2</v>
      </c>
      <c r="T73" s="94"/>
      <c r="U73" s="94"/>
      <c r="V73" s="94"/>
      <c r="W73" s="95"/>
      <c r="X73" s="47"/>
      <c r="Y73" s="54"/>
      <c r="Z73" s="55"/>
      <c r="AA73" s="96">
        <v>2</v>
      </c>
      <c r="AB73" s="1"/>
    </row>
    <row r="74" spans="1:28" ht="15" customHeight="1" x14ac:dyDescent="0.55000000000000004">
      <c r="A74" s="200"/>
      <c r="B74" s="214"/>
      <c r="C74" s="181" t="s">
        <v>209</v>
      </c>
      <c r="D74" s="182"/>
      <c r="E74" s="182"/>
      <c r="F74" s="182"/>
      <c r="G74" s="182"/>
      <c r="H74" s="182"/>
      <c r="I74" s="182"/>
      <c r="J74" s="182"/>
      <c r="K74" s="182"/>
      <c r="L74" s="182"/>
      <c r="M74" s="182"/>
      <c r="N74" s="182"/>
      <c r="O74" s="182"/>
      <c r="P74" s="182"/>
      <c r="Q74" s="183"/>
      <c r="R74" s="97"/>
      <c r="S74" s="98" t="s">
        <v>210</v>
      </c>
      <c r="T74" s="97"/>
      <c r="U74" s="97"/>
      <c r="V74" s="97"/>
      <c r="W74" s="99"/>
      <c r="X74" s="65"/>
      <c r="Y74" s="66"/>
      <c r="Z74" s="67"/>
      <c r="AA74" s="68" t="s">
        <v>48</v>
      </c>
      <c r="AB74" s="1"/>
    </row>
    <row r="75" spans="1:28" ht="12" customHeight="1" x14ac:dyDescent="0.55000000000000004">
      <c r="A75" s="100"/>
      <c r="B75" s="101"/>
      <c r="C75" s="102"/>
      <c r="D75" s="102"/>
      <c r="E75" s="102"/>
      <c r="F75" s="102"/>
      <c r="G75" s="102"/>
      <c r="H75" s="102"/>
      <c r="I75" s="102"/>
      <c r="J75" s="102"/>
      <c r="K75" s="102"/>
      <c r="L75" s="102"/>
      <c r="M75" s="102"/>
      <c r="N75" s="102"/>
      <c r="O75" s="102"/>
      <c r="P75" s="102"/>
      <c r="Q75" s="102"/>
      <c r="R75" s="103"/>
      <c r="S75" s="103"/>
      <c r="T75" s="103"/>
      <c r="U75" s="103"/>
      <c r="V75" s="103"/>
      <c r="W75" s="103"/>
      <c r="X75" s="104"/>
      <c r="Y75" s="102"/>
      <c r="Z75" s="102"/>
      <c r="AA75" s="105"/>
      <c r="AB75" s="1"/>
    </row>
    <row r="76" spans="1:28" ht="24" customHeight="1" x14ac:dyDescent="0.55000000000000004">
      <c r="A76" s="184" t="s">
        <v>211</v>
      </c>
      <c r="B76" s="186" t="s">
        <v>212</v>
      </c>
      <c r="C76" s="188" t="s">
        <v>213</v>
      </c>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90"/>
      <c r="AB76" s="1"/>
    </row>
    <row r="77" spans="1:28" ht="88.5" customHeight="1" x14ac:dyDescent="0.55000000000000004">
      <c r="A77" s="185"/>
      <c r="B77" s="187"/>
      <c r="C77" s="191" t="s">
        <v>214</v>
      </c>
      <c r="D77" s="192"/>
      <c r="E77" s="192"/>
      <c r="F77" s="192"/>
      <c r="G77" s="192"/>
      <c r="H77" s="192"/>
      <c r="I77" s="192"/>
      <c r="J77" s="192"/>
      <c r="K77" s="192"/>
      <c r="L77" s="192"/>
      <c r="M77" s="192"/>
      <c r="N77" s="192"/>
      <c r="O77" s="192"/>
      <c r="P77" s="192"/>
      <c r="Q77" s="192"/>
      <c r="R77" s="192"/>
      <c r="S77" s="192"/>
      <c r="T77" s="192"/>
      <c r="U77" s="192"/>
      <c r="V77" s="192"/>
      <c r="W77" s="193"/>
      <c r="X77" s="106">
        <f>4235242.7+8197.2+1378.4</f>
        <v>4244818.3000000007</v>
      </c>
      <c r="Y77" s="107"/>
      <c r="Z77" s="107"/>
      <c r="AA77" s="108" t="s">
        <v>48</v>
      </c>
      <c r="AB77" s="1"/>
    </row>
    <row r="78" spans="1:28" x14ac:dyDescent="0.55000000000000004">
      <c r="A78" s="166"/>
      <c r="B78" s="166"/>
      <c r="C78" s="109"/>
      <c r="D78" s="109"/>
      <c r="E78" s="109"/>
      <c r="F78" s="109"/>
      <c r="G78" s="109"/>
      <c r="H78" s="109"/>
      <c r="I78" s="109"/>
      <c r="J78" s="109"/>
      <c r="K78" s="109"/>
      <c r="L78" s="109"/>
      <c r="M78" s="109"/>
      <c r="N78" s="109"/>
      <c r="O78" s="109"/>
      <c r="P78" s="109"/>
      <c r="Q78" s="109"/>
      <c r="R78" s="109"/>
      <c r="S78" s="109"/>
      <c r="T78" s="101"/>
      <c r="U78" s="101"/>
      <c r="V78" s="101"/>
      <c r="W78" s="101"/>
      <c r="X78" s="101"/>
      <c r="Y78" s="101"/>
      <c r="Z78" s="101"/>
      <c r="AA78" s="101"/>
      <c r="AB78" s="1"/>
    </row>
    <row r="79" spans="1:28" ht="24.75" customHeight="1" x14ac:dyDescent="0.55000000000000004">
      <c r="A79" s="110" t="s">
        <v>215</v>
      </c>
      <c r="B79" s="111"/>
      <c r="C79" s="112" t="s">
        <v>216</v>
      </c>
      <c r="D79" s="112"/>
      <c r="E79" s="112"/>
      <c r="F79" s="112"/>
      <c r="G79" s="112"/>
      <c r="H79" s="112"/>
      <c r="I79" s="112"/>
      <c r="J79" s="112"/>
      <c r="K79" s="112"/>
      <c r="L79" s="112"/>
      <c r="M79" s="112"/>
      <c r="N79" s="112"/>
      <c r="O79" s="112"/>
      <c r="P79" s="112"/>
      <c r="Q79" s="112"/>
      <c r="R79" s="113"/>
      <c r="S79" s="113"/>
      <c r="T79" s="113"/>
      <c r="U79" s="113"/>
      <c r="V79" s="113"/>
      <c r="W79" s="113"/>
      <c r="X79" s="113"/>
      <c r="Y79" s="113"/>
      <c r="Z79" s="113"/>
      <c r="AA79" s="113"/>
      <c r="AB79" s="1"/>
    </row>
    <row r="80" spans="1:28" ht="24.75" customHeight="1" x14ac:dyDescent="0.55000000000000004">
      <c r="A80" s="110" t="s">
        <v>217</v>
      </c>
      <c r="B80" s="111"/>
      <c r="C80" s="114" t="s">
        <v>218</v>
      </c>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
    </row>
    <row r="81" spans="1:28" ht="24.75" customHeight="1" x14ac:dyDescent="0.55000000000000004">
      <c r="A81" s="110" t="s">
        <v>219</v>
      </c>
      <c r="B81" s="115"/>
      <c r="C81" s="167" t="s">
        <v>220</v>
      </c>
      <c r="D81" s="167"/>
      <c r="E81" s="167"/>
      <c r="F81" s="167"/>
      <c r="G81" s="167"/>
      <c r="H81" s="167"/>
      <c r="I81" s="167"/>
      <c r="J81" s="167"/>
      <c r="K81" s="167"/>
      <c r="L81" s="167"/>
      <c r="M81" s="116"/>
      <c r="N81" s="116"/>
      <c r="O81" s="116"/>
      <c r="P81" s="116"/>
      <c r="Q81" s="116"/>
      <c r="R81" s="116"/>
      <c r="S81" s="116"/>
      <c r="T81" s="116"/>
      <c r="U81" s="116"/>
      <c r="V81" s="116"/>
      <c r="W81" s="116"/>
      <c r="X81" s="116"/>
      <c r="Y81" s="116"/>
      <c r="Z81" s="116"/>
      <c r="AA81" s="116"/>
      <c r="AB81" s="1"/>
    </row>
    <row r="82" spans="1:28" ht="24.75" customHeight="1" x14ac:dyDescent="0.55000000000000004">
      <c r="A82" s="110" t="s">
        <v>221</v>
      </c>
      <c r="B82" s="115"/>
      <c r="C82" s="117" t="s">
        <v>222</v>
      </c>
      <c r="D82" s="117"/>
      <c r="E82" s="117"/>
      <c r="F82" s="117"/>
      <c r="G82" s="117"/>
      <c r="H82" s="117"/>
      <c r="I82" s="117"/>
      <c r="J82" s="117"/>
      <c r="K82" s="117"/>
      <c r="L82" s="117"/>
      <c r="AB82" s="1"/>
    </row>
    <row r="83" spans="1:28" x14ac:dyDescent="0.55000000000000004">
      <c r="AB83" s="1"/>
    </row>
    <row r="84" spans="1:28" x14ac:dyDescent="0.55000000000000004">
      <c r="AB84" s="1"/>
    </row>
    <row r="85" spans="1:28" x14ac:dyDescent="0.55000000000000004">
      <c r="AB85" s="1"/>
    </row>
    <row r="86" spans="1:28" x14ac:dyDescent="0.55000000000000004">
      <c r="AB86" s="1"/>
    </row>
    <row r="87" spans="1:28" x14ac:dyDescent="0.55000000000000004">
      <c r="AB87" s="1"/>
    </row>
    <row r="88" spans="1:28" x14ac:dyDescent="0.55000000000000004">
      <c r="AB88" s="1"/>
    </row>
    <row r="89" spans="1:28" x14ac:dyDescent="0.55000000000000004">
      <c r="A89" s="168"/>
      <c r="B89" s="169"/>
      <c r="C89" s="163" t="s">
        <v>223</v>
      </c>
      <c r="D89" s="164"/>
      <c r="E89" s="164"/>
      <c r="F89" s="164"/>
      <c r="G89" s="164"/>
      <c r="H89" s="164"/>
      <c r="I89" s="165"/>
      <c r="AB89" s="1"/>
    </row>
    <row r="90" spans="1:28" x14ac:dyDescent="0.55000000000000004">
      <c r="A90" s="170"/>
      <c r="B90" s="171"/>
      <c r="C90" s="163" t="s">
        <v>224</v>
      </c>
      <c r="D90" s="164"/>
      <c r="E90" s="164"/>
      <c r="F90" s="164"/>
      <c r="G90" s="164"/>
      <c r="H90" s="164"/>
      <c r="I90" s="165"/>
      <c r="AB90" s="1"/>
    </row>
    <row r="91" spans="1:28" x14ac:dyDescent="0.55000000000000004">
      <c r="A91" s="161"/>
      <c r="B91" s="162"/>
      <c r="C91" s="163" t="s">
        <v>225</v>
      </c>
      <c r="D91" s="164"/>
      <c r="E91" s="164"/>
      <c r="F91" s="164"/>
      <c r="G91" s="164"/>
      <c r="H91" s="164"/>
      <c r="I91" s="165"/>
      <c r="AB91" s="1"/>
    </row>
  </sheetData>
  <sheetProtection password="F105" sheet="1" objects="1" scenarios="1"/>
  <mergeCells count="36">
    <mergeCell ref="A3:X4"/>
    <mergeCell ref="Y4:AA4"/>
    <mergeCell ref="C5:H5"/>
    <mergeCell ref="K5:P5"/>
    <mergeCell ref="R5:R6"/>
    <mergeCell ref="S5:U5"/>
    <mergeCell ref="V5:W5"/>
    <mergeCell ref="X5:X6"/>
    <mergeCell ref="Y5:Z5"/>
    <mergeCell ref="AA5:AA6"/>
    <mergeCell ref="C6:H6"/>
    <mergeCell ref="K6:P6"/>
    <mergeCell ref="A8:A74"/>
    <mergeCell ref="B8:B15"/>
    <mergeCell ref="C8:AA8"/>
    <mergeCell ref="C12:AA12"/>
    <mergeCell ref="C13:Q13"/>
    <mergeCell ref="C14:Q14"/>
    <mergeCell ref="C15:Q15"/>
    <mergeCell ref="B16:B74"/>
    <mergeCell ref="C71:AA71"/>
    <mergeCell ref="C72:Q72"/>
    <mergeCell ref="C73:Q73"/>
    <mergeCell ref="C74:Q74"/>
    <mergeCell ref="A76:A77"/>
    <mergeCell ref="B76:B77"/>
    <mergeCell ref="C76:AA76"/>
    <mergeCell ref="C77:W77"/>
    <mergeCell ref="A91:B91"/>
    <mergeCell ref="C91:I91"/>
    <mergeCell ref="A78:B78"/>
    <mergeCell ref="C81:L81"/>
    <mergeCell ref="A89:B89"/>
    <mergeCell ref="C89:I89"/>
    <mergeCell ref="A90:B90"/>
    <mergeCell ref="C90:I90"/>
  </mergeCells>
  <printOptions horizontalCentered="1"/>
  <pageMargins left="3.937007874015748E-2" right="3.937007874015748E-2" top="0.74803149606299213" bottom="0.74803149606299213" header="0.31496062992125984" footer="0.31496062992125984"/>
  <pageSetup paperSize="8" scale="28" fitToHeight="0" orientation="landscape" r:id="rId1"/>
  <headerFooter>
    <oddHeader>&amp;R&amp;16MITSUBISHI TANABE PHARMA GROUP  
2019
GERMANY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2FC52-37D8-4BC0-9E98-7780E3F7C999}">
  <sheetPr published="0"/>
  <dimension ref="A1:N75"/>
  <sheetViews>
    <sheetView zoomScalePageLayoutView="125" workbookViewId="0">
      <selection activeCell="H4" sqref="H4:J4"/>
    </sheetView>
  </sheetViews>
  <sheetFormatPr defaultColWidth="12" defaultRowHeight="12.7" x14ac:dyDescent="0.4"/>
  <cols>
    <col min="1" max="1" width="4.05859375" style="119" customWidth="1"/>
    <col min="2" max="2" width="3.46875" style="119" customWidth="1"/>
    <col min="3" max="3" width="23.76171875" style="119" customWidth="1"/>
    <col min="4" max="4" width="28.05859375" style="119" customWidth="1"/>
    <col min="5" max="5" width="8.8203125" style="119" customWidth="1"/>
    <col min="6" max="6" width="7.52734375" style="153" customWidth="1"/>
    <col min="7" max="7" width="10.46875" style="119" customWidth="1"/>
    <col min="8" max="8" width="9.3515625" style="154" customWidth="1"/>
    <col min="9" max="9" width="9.76171875" style="155" customWidth="1"/>
    <col min="10" max="10" width="11.29296875" style="156" bestFit="1" customWidth="1"/>
    <col min="11" max="11" width="10.46875" style="119" customWidth="1"/>
    <col min="12" max="12" width="11.703125" style="119" bestFit="1" customWidth="1"/>
    <col min="13" max="13" width="9.05859375" style="119" customWidth="1"/>
    <col min="14" max="16384" width="12" style="119"/>
  </cols>
  <sheetData>
    <row r="1" spans="1:14" x14ac:dyDescent="0.4">
      <c r="A1" s="291" t="s">
        <v>226</v>
      </c>
      <c r="B1" s="292"/>
      <c r="C1" s="292"/>
      <c r="D1" s="292"/>
      <c r="E1" s="292"/>
      <c r="F1" s="292"/>
      <c r="G1" s="292"/>
      <c r="H1" s="292"/>
      <c r="I1" s="292"/>
      <c r="J1" s="292"/>
      <c r="K1" s="292"/>
      <c r="L1" s="292"/>
      <c r="M1" s="118"/>
    </row>
    <row r="2" spans="1:14" ht="23.1" customHeight="1" thickBot="1" x14ac:dyDescent="0.45">
      <c r="A2" s="292"/>
      <c r="B2" s="292"/>
      <c r="C2" s="292"/>
      <c r="D2" s="292"/>
      <c r="E2" s="292"/>
      <c r="F2" s="292"/>
      <c r="G2" s="292"/>
      <c r="H2" s="292"/>
      <c r="I2" s="292"/>
      <c r="J2" s="292"/>
      <c r="K2" s="292"/>
      <c r="L2" s="292"/>
      <c r="M2" s="118"/>
    </row>
    <row r="3" spans="1:14" ht="23.1" customHeight="1" x14ac:dyDescent="0.4">
      <c r="A3" s="293" t="s">
        <v>227</v>
      </c>
      <c r="B3" s="294"/>
      <c r="C3" s="294"/>
      <c r="D3" s="294"/>
      <c r="E3" s="294"/>
      <c r="F3" s="294"/>
      <c r="G3" s="294"/>
      <c r="H3" s="294"/>
      <c r="I3" s="294"/>
      <c r="J3" s="294"/>
      <c r="K3" s="294"/>
      <c r="L3" s="295"/>
      <c r="M3" s="118"/>
    </row>
    <row r="4" spans="1:14" ht="57" customHeight="1" x14ac:dyDescent="0.4">
      <c r="A4" s="296"/>
      <c r="B4" s="297"/>
      <c r="C4" s="300" t="s">
        <v>228</v>
      </c>
      <c r="D4" s="300"/>
      <c r="E4" s="300"/>
      <c r="F4" s="301" t="s">
        <v>229</v>
      </c>
      <c r="G4" s="301"/>
      <c r="H4" s="302" t="s">
        <v>230</v>
      </c>
      <c r="I4" s="303"/>
      <c r="J4" s="304"/>
      <c r="K4" s="305" t="s">
        <v>231</v>
      </c>
      <c r="L4" s="306"/>
      <c r="M4" s="118"/>
      <c r="N4" s="120"/>
    </row>
    <row r="5" spans="1:14" ht="117" customHeight="1" x14ac:dyDescent="0.4">
      <c r="A5" s="298"/>
      <c r="B5" s="299"/>
      <c r="C5" s="121" t="s">
        <v>232</v>
      </c>
      <c r="D5" s="121" t="s">
        <v>233</v>
      </c>
      <c r="E5" s="121" t="s">
        <v>234</v>
      </c>
      <c r="F5" s="122" t="s">
        <v>235</v>
      </c>
      <c r="G5" s="121" t="s">
        <v>236</v>
      </c>
      <c r="H5" s="121" t="s">
        <v>237</v>
      </c>
      <c r="I5" s="123" t="s">
        <v>238</v>
      </c>
      <c r="J5" s="122" t="s">
        <v>239</v>
      </c>
      <c r="K5" s="121" t="s">
        <v>240</v>
      </c>
      <c r="L5" s="124" t="s">
        <v>241</v>
      </c>
      <c r="M5" s="118"/>
    </row>
    <row r="6" spans="1:14" ht="21" thickBot="1" x14ac:dyDescent="0.45">
      <c r="A6" s="125"/>
      <c r="B6" s="126"/>
      <c r="C6" s="127" t="s">
        <v>242</v>
      </c>
      <c r="D6" s="128" t="s">
        <v>243</v>
      </c>
      <c r="E6" s="129"/>
      <c r="F6" s="130"/>
      <c r="G6" s="130"/>
      <c r="H6" s="131"/>
      <c r="I6" s="132"/>
      <c r="J6" s="131"/>
      <c r="K6" s="131"/>
      <c r="L6" s="133">
        <v>502.63</v>
      </c>
      <c r="M6" s="118"/>
    </row>
    <row r="7" spans="1:14" x14ac:dyDescent="0.4">
      <c r="A7" s="278" t="s">
        <v>244</v>
      </c>
      <c r="B7" s="280"/>
      <c r="C7" s="134" t="s">
        <v>55</v>
      </c>
      <c r="D7" s="135" t="s">
        <v>245</v>
      </c>
      <c r="E7" s="282"/>
      <c r="F7" s="136"/>
      <c r="G7" s="137"/>
      <c r="H7" s="138"/>
      <c r="I7" s="139"/>
      <c r="J7" s="140">
        <v>1000</v>
      </c>
      <c r="K7" s="137"/>
      <c r="L7" s="137"/>
      <c r="M7" s="118"/>
    </row>
    <row r="8" spans="1:14" ht="20.7" x14ac:dyDescent="0.4">
      <c r="A8" s="279"/>
      <c r="B8" s="281"/>
      <c r="C8" s="134" t="s">
        <v>58</v>
      </c>
      <c r="D8" s="141" t="s">
        <v>246</v>
      </c>
      <c r="E8" s="283"/>
      <c r="F8" s="142"/>
      <c r="G8" s="143"/>
      <c r="H8" s="144"/>
      <c r="I8" s="145"/>
      <c r="J8" s="140">
        <v>480</v>
      </c>
      <c r="K8" s="143"/>
      <c r="L8" s="143"/>
      <c r="M8" s="118"/>
    </row>
    <row r="9" spans="1:14" ht="20.7" x14ac:dyDescent="0.4">
      <c r="A9" s="279"/>
      <c r="B9" s="281"/>
      <c r="C9" s="134" t="s">
        <v>60</v>
      </c>
      <c r="D9" s="141" t="s">
        <v>247</v>
      </c>
      <c r="E9" s="283"/>
      <c r="F9" s="142"/>
      <c r="G9" s="143"/>
      <c r="H9" s="144"/>
      <c r="I9" s="145"/>
      <c r="J9" s="140">
        <v>4907.5</v>
      </c>
      <c r="K9" s="143"/>
      <c r="L9" s="143"/>
      <c r="M9" s="118"/>
    </row>
    <row r="10" spans="1:14" ht="20.7" x14ac:dyDescent="0.4">
      <c r="A10" s="279"/>
      <c r="B10" s="281"/>
      <c r="C10" s="134" t="s">
        <v>63</v>
      </c>
      <c r="D10" s="141" t="s">
        <v>248</v>
      </c>
      <c r="E10" s="283"/>
      <c r="F10" s="142"/>
      <c r="G10" s="143"/>
      <c r="H10" s="144"/>
      <c r="I10" s="145"/>
      <c r="J10" s="140">
        <v>1000</v>
      </c>
      <c r="K10" s="143"/>
      <c r="L10" s="143"/>
      <c r="M10" s="118"/>
    </row>
    <row r="11" spans="1:14" x14ac:dyDescent="0.4">
      <c r="A11" s="279"/>
      <c r="B11" s="281"/>
      <c r="C11" s="134" t="s">
        <v>66</v>
      </c>
      <c r="D11" s="141" t="s">
        <v>249</v>
      </c>
      <c r="E11" s="283"/>
      <c r="F11" s="142"/>
      <c r="G11" s="143"/>
      <c r="H11" s="144"/>
      <c r="I11" s="145"/>
      <c r="J11" s="140">
        <v>1000</v>
      </c>
      <c r="K11" s="143"/>
      <c r="L11" s="143"/>
      <c r="M11" s="118"/>
    </row>
    <row r="12" spans="1:14" x14ac:dyDescent="0.4">
      <c r="A12" s="279"/>
      <c r="B12" s="281"/>
      <c r="C12" s="134" t="s">
        <v>73</v>
      </c>
      <c r="D12" s="141" t="s">
        <v>250</v>
      </c>
      <c r="E12" s="283"/>
      <c r="F12" s="142"/>
      <c r="G12" s="143"/>
      <c r="H12" s="144"/>
      <c r="I12" s="145"/>
      <c r="J12" s="140">
        <v>1653.33</v>
      </c>
      <c r="K12" s="143"/>
      <c r="L12" s="143"/>
      <c r="M12" s="118"/>
    </row>
    <row r="13" spans="1:14" ht="20.7" x14ac:dyDescent="0.4">
      <c r="A13" s="279"/>
      <c r="B13" s="281"/>
      <c r="C13" s="134" t="s">
        <v>75</v>
      </c>
      <c r="D13" s="141" t="s">
        <v>251</v>
      </c>
      <c r="E13" s="283"/>
      <c r="F13" s="142">
        <v>500</v>
      </c>
      <c r="G13" s="143"/>
      <c r="H13" s="144"/>
      <c r="I13" s="145"/>
      <c r="J13" s="140"/>
      <c r="K13" s="143"/>
      <c r="L13" s="143"/>
      <c r="M13" s="118"/>
    </row>
    <row r="14" spans="1:14" ht="31" x14ac:dyDescent="0.4">
      <c r="A14" s="279"/>
      <c r="B14" s="281"/>
      <c r="C14" s="134" t="s">
        <v>78</v>
      </c>
      <c r="D14" s="141" t="s">
        <v>247</v>
      </c>
      <c r="E14" s="283"/>
      <c r="F14" s="142"/>
      <c r="G14" s="143"/>
      <c r="H14" s="144"/>
      <c r="I14" s="145"/>
      <c r="J14" s="140">
        <v>937.5</v>
      </c>
      <c r="K14" s="143"/>
      <c r="L14" s="143"/>
      <c r="M14" s="118"/>
    </row>
    <row r="15" spans="1:14" ht="31" x14ac:dyDescent="0.4">
      <c r="A15" s="279"/>
      <c r="B15" s="281"/>
      <c r="C15" s="134" t="s">
        <v>79</v>
      </c>
      <c r="D15" s="141" t="s">
        <v>252</v>
      </c>
      <c r="E15" s="283"/>
      <c r="F15" s="142"/>
      <c r="G15" s="143"/>
      <c r="H15" s="144"/>
      <c r="I15" s="145"/>
      <c r="J15" s="140">
        <v>3907.5</v>
      </c>
      <c r="K15" s="143"/>
      <c r="L15" s="143"/>
      <c r="M15" s="118"/>
    </row>
    <row r="16" spans="1:14" ht="31" x14ac:dyDescent="0.4">
      <c r="A16" s="279"/>
      <c r="B16" s="281"/>
      <c r="C16" s="134" t="s">
        <v>81</v>
      </c>
      <c r="D16" s="141" t="s">
        <v>253</v>
      </c>
      <c r="E16" s="283"/>
      <c r="F16" s="142"/>
      <c r="G16" s="143"/>
      <c r="H16" s="144"/>
      <c r="I16" s="145"/>
      <c r="J16" s="140">
        <v>457.5</v>
      </c>
      <c r="K16" s="143"/>
      <c r="L16" s="143"/>
      <c r="M16" s="118"/>
    </row>
    <row r="17" spans="1:13" ht="31" x14ac:dyDescent="0.4">
      <c r="A17" s="279"/>
      <c r="B17" s="281"/>
      <c r="C17" s="134" t="s">
        <v>83</v>
      </c>
      <c r="D17" s="141" t="s">
        <v>254</v>
      </c>
      <c r="E17" s="283"/>
      <c r="F17" s="142"/>
      <c r="G17" s="143"/>
      <c r="H17" s="144"/>
      <c r="I17" s="145"/>
      <c r="J17" s="140">
        <v>900</v>
      </c>
      <c r="K17" s="143"/>
      <c r="L17" s="143"/>
      <c r="M17" s="118"/>
    </row>
    <row r="18" spans="1:13" ht="20.7" x14ac:dyDescent="0.4">
      <c r="A18" s="279"/>
      <c r="B18" s="281"/>
      <c r="C18" s="134" t="s">
        <v>85</v>
      </c>
      <c r="D18" s="141" t="s">
        <v>255</v>
      </c>
      <c r="E18" s="283"/>
      <c r="F18" s="142"/>
      <c r="G18" s="143"/>
      <c r="H18" s="144"/>
      <c r="I18" s="145"/>
      <c r="J18" s="140">
        <v>300</v>
      </c>
      <c r="K18" s="143"/>
      <c r="L18" s="143"/>
      <c r="M18" s="118"/>
    </row>
    <row r="19" spans="1:13" x14ac:dyDescent="0.4">
      <c r="A19" s="279"/>
      <c r="B19" s="281"/>
      <c r="C19" s="134" t="s">
        <v>88</v>
      </c>
      <c r="D19" s="141" t="s">
        <v>256</v>
      </c>
      <c r="E19" s="283"/>
      <c r="F19" s="142"/>
      <c r="G19" s="143"/>
      <c r="H19" s="144"/>
      <c r="I19" s="145"/>
      <c r="J19" s="140">
        <v>2000</v>
      </c>
      <c r="K19" s="143"/>
      <c r="L19" s="143"/>
      <c r="M19" s="118"/>
    </row>
    <row r="20" spans="1:13" ht="31" x14ac:dyDescent="0.4">
      <c r="A20" s="279"/>
      <c r="B20" s="281"/>
      <c r="C20" s="134" t="s">
        <v>90</v>
      </c>
      <c r="D20" s="141" t="s">
        <v>257</v>
      </c>
      <c r="E20" s="283"/>
      <c r="F20" s="142"/>
      <c r="G20" s="143"/>
      <c r="H20" s="144"/>
      <c r="I20" s="145"/>
      <c r="J20" s="140">
        <v>1250</v>
      </c>
      <c r="K20" s="143"/>
      <c r="L20" s="143"/>
      <c r="M20" s="118"/>
    </row>
    <row r="21" spans="1:13" x14ac:dyDescent="0.4">
      <c r="A21" s="279"/>
      <c r="B21" s="281"/>
      <c r="C21" s="134" t="s">
        <v>93</v>
      </c>
      <c r="D21" s="141" t="s">
        <v>258</v>
      </c>
      <c r="E21" s="283"/>
      <c r="F21" s="142"/>
      <c r="G21" s="143"/>
      <c r="H21" s="144"/>
      <c r="I21" s="145"/>
      <c r="J21" s="140">
        <v>750</v>
      </c>
      <c r="K21" s="143"/>
      <c r="L21" s="143"/>
      <c r="M21" s="118"/>
    </row>
    <row r="22" spans="1:13" x14ac:dyDescent="0.4">
      <c r="A22" s="279"/>
      <c r="B22" s="281"/>
      <c r="C22" s="134" t="s">
        <v>96</v>
      </c>
      <c r="D22" s="141" t="s">
        <v>259</v>
      </c>
      <c r="E22" s="283"/>
      <c r="F22" s="142"/>
      <c r="G22" s="143"/>
      <c r="H22" s="144"/>
      <c r="I22" s="145"/>
      <c r="J22" s="140">
        <v>1103.33</v>
      </c>
      <c r="K22" s="143"/>
      <c r="L22" s="143"/>
      <c r="M22" s="118"/>
    </row>
    <row r="23" spans="1:13" ht="20.7" x14ac:dyDescent="0.4">
      <c r="A23" s="279"/>
      <c r="B23" s="281"/>
      <c r="C23" s="134" t="s">
        <v>99</v>
      </c>
      <c r="D23" s="141" t="s">
        <v>260</v>
      </c>
      <c r="E23" s="283"/>
      <c r="F23" s="142"/>
      <c r="G23" s="143"/>
      <c r="H23" s="144"/>
      <c r="I23" s="145"/>
      <c r="J23" s="140">
        <v>500</v>
      </c>
      <c r="K23" s="143"/>
      <c r="L23" s="143"/>
      <c r="M23" s="118"/>
    </row>
    <row r="24" spans="1:13" ht="20.7" x14ac:dyDescent="0.4">
      <c r="A24" s="279"/>
      <c r="B24" s="281"/>
      <c r="C24" s="134" t="s">
        <v>102</v>
      </c>
      <c r="D24" s="141" t="s">
        <v>261</v>
      </c>
      <c r="E24" s="283"/>
      <c r="F24" s="142"/>
      <c r="G24" s="143"/>
      <c r="H24" s="144"/>
      <c r="I24" s="145"/>
      <c r="J24" s="140">
        <v>2000</v>
      </c>
      <c r="K24" s="143"/>
      <c r="L24" s="143"/>
      <c r="M24" s="118"/>
    </row>
    <row r="25" spans="1:13" x14ac:dyDescent="0.4">
      <c r="A25" s="279"/>
      <c r="B25" s="281"/>
      <c r="C25" s="134" t="s">
        <v>105</v>
      </c>
      <c r="D25" s="141" t="s">
        <v>262</v>
      </c>
      <c r="E25" s="283"/>
      <c r="F25" s="142"/>
      <c r="G25" s="143"/>
      <c r="H25" s="144"/>
      <c r="I25" s="145"/>
      <c r="J25" s="140">
        <v>500</v>
      </c>
      <c r="K25" s="143"/>
      <c r="L25" s="143"/>
      <c r="M25" s="118"/>
    </row>
    <row r="26" spans="1:13" x14ac:dyDescent="0.4">
      <c r="A26" s="279"/>
      <c r="B26" s="281"/>
      <c r="C26" s="134" t="s">
        <v>109</v>
      </c>
      <c r="D26" s="141" t="s">
        <v>256</v>
      </c>
      <c r="E26" s="283"/>
      <c r="F26" s="142"/>
      <c r="G26" s="143"/>
      <c r="H26" s="144"/>
      <c r="I26" s="145"/>
      <c r="J26" s="140">
        <v>500</v>
      </c>
      <c r="K26" s="143"/>
      <c r="L26" s="143"/>
      <c r="M26" s="118"/>
    </row>
    <row r="27" spans="1:13" ht="20.7" x14ac:dyDescent="0.4">
      <c r="A27" s="279"/>
      <c r="B27" s="281"/>
      <c r="C27" s="134" t="s">
        <v>110</v>
      </c>
      <c r="D27" s="141" t="s">
        <v>263</v>
      </c>
      <c r="E27" s="283"/>
      <c r="F27" s="142"/>
      <c r="G27" s="143"/>
      <c r="H27" s="144"/>
      <c r="I27" s="145"/>
      <c r="J27" s="140">
        <v>500</v>
      </c>
      <c r="K27" s="143"/>
      <c r="L27" s="143"/>
      <c r="M27" s="118"/>
    </row>
    <row r="28" spans="1:13" ht="20.7" x14ac:dyDescent="0.4">
      <c r="A28" s="279"/>
      <c r="B28" s="281"/>
      <c r="C28" s="134" t="s">
        <v>113</v>
      </c>
      <c r="D28" s="141" t="s">
        <v>264</v>
      </c>
      <c r="E28" s="283"/>
      <c r="F28" s="142"/>
      <c r="G28" s="143"/>
      <c r="H28" s="144"/>
      <c r="I28" s="145"/>
      <c r="J28" s="140">
        <v>403.33</v>
      </c>
      <c r="K28" s="143"/>
      <c r="L28" s="143"/>
      <c r="M28" s="118"/>
    </row>
    <row r="29" spans="1:13" ht="20.7" x14ac:dyDescent="0.4">
      <c r="A29" s="279"/>
      <c r="B29" s="281"/>
      <c r="C29" s="134" t="s">
        <v>115</v>
      </c>
      <c r="D29" s="141" t="s">
        <v>265</v>
      </c>
      <c r="E29" s="283"/>
      <c r="F29" s="142"/>
      <c r="G29" s="143"/>
      <c r="H29" s="144"/>
      <c r="I29" s="145"/>
      <c r="J29" s="140">
        <v>700</v>
      </c>
      <c r="K29" s="143"/>
      <c r="L29" s="143"/>
      <c r="M29" s="118"/>
    </row>
    <row r="30" spans="1:13" x14ac:dyDescent="0.4">
      <c r="A30" s="279"/>
      <c r="B30" s="281"/>
      <c r="C30" s="134" t="s">
        <v>118</v>
      </c>
      <c r="D30" s="141" t="s">
        <v>266</v>
      </c>
      <c r="E30" s="283"/>
      <c r="F30" s="142"/>
      <c r="G30" s="143"/>
      <c r="H30" s="144"/>
      <c r="I30" s="145"/>
      <c r="J30" s="140">
        <v>750</v>
      </c>
      <c r="K30" s="143"/>
      <c r="L30" s="143"/>
      <c r="M30" s="118"/>
    </row>
    <row r="31" spans="1:13" x14ac:dyDescent="0.4">
      <c r="A31" s="279"/>
      <c r="B31" s="281"/>
      <c r="C31" s="134" t="s">
        <v>121</v>
      </c>
      <c r="D31" s="141" t="s">
        <v>267</v>
      </c>
      <c r="E31" s="283"/>
      <c r="F31" s="142"/>
      <c r="G31" s="143"/>
      <c r="H31" s="144"/>
      <c r="I31" s="145"/>
      <c r="J31" s="140">
        <v>500</v>
      </c>
      <c r="K31" s="143"/>
      <c r="L31" s="143"/>
      <c r="M31" s="118"/>
    </row>
    <row r="32" spans="1:13" ht="20.7" x14ac:dyDescent="0.4">
      <c r="A32" s="279"/>
      <c r="B32" s="281"/>
      <c r="C32" s="134" t="s">
        <v>124</v>
      </c>
      <c r="D32" s="141" t="s">
        <v>268</v>
      </c>
      <c r="E32" s="283"/>
      <c r="F32" s="142"/>
      <c r="G32" s="143"/>
      <c r="H32" s="144"/>
      <c r="I32" s="145"/>
      <c r="J32" s="140">
        <v>1500</v>
      </c>
      <c r="K32" s="143"/>
      <c r="L32" s="143"/>
      <c r="M32" s="118"/>
    </row>
    <row r="33" spans="1:13" ht="20.7" x14ac:dyDescent="0.4">
      <c r="A33" s="279"/>
      <c r="B33" s="281"/>
      <c r="C33" s="134" t="s">
        <v>127</v>
      </c>
      <c r="D33" s="141" t="s">
        <v>269</v>
      </c>
      <c r="E33" s="283"/>
      <c r="F33" s="142"/>
      <c r="G33" s="143"/>
      <c r="H33" s="144"/>
      <c r="I33" s="145"/>
      <c r="J33" s="140">
        <v>600</v>
      </c>
      <c r="K33" s="143"/>
      <c r="L33" s="143"/>
      <c r="M33" s="118"/>
    </row>
    <row r="34" spans="1:13" x14ac:dyDescent="0.4">
      <c r="A34" s="279"/>
      <c r="B34" s="281"/>
      <c r="C34" s="134" t="s">
        <v>130</v>
      </c>
      <c r="D34" s="141" t="s">
        <v>270</v>
      </c>
      <c r="E34" s="283"/>
      <c r="F34" s="142"/>
      <c r="G34" s="143"/>
      <c r="H34" s="144"/>
      <c r="I34" s="145"/>
      <c r="J34" s="140">
        <v>500</v>
      </c>
      <c r="K34" s="143"/>
      <c r="L34" s="143"/>
      <c r="M34" s="118"/>
    </row>
    <row r="35" spans="1:13" ht="20.7" x14ac:dyDescent="0.4">
      <c r="A35" s="279"/>
      <c r="B35" s="281"/>
      <c r="C35" s="134" t="s">
        <v>134</v>
      </c>
      <c r="D35" s="141" t="s">
        <v>271</v>
      </c>
      <c r="E35" s="283"/>
      <c r="F35" s="142"/>
      <c r="G35" s="143"/>
      <c r="H35" s="144"/>
      <c r="I35" s="145"/>
      <c r="J35" s="140">
        <v>250</v>
      </c>
      <c r="K35" s="143"/>
      <c r="L35" s="143"/>
      <c r="M35" s="118"/>
    </row>
    <row r="36" spans="1:13" x14ac:dyDescent="0.4">
      <c r="A36" s="279"/>
      <c r="B36" s="281"/>
      <c r="C36" s="134" t="s">
        <v>137</v>
      </c>
      <c r="D36" s="141" t="s">
        <v>272</v>
      </c>
      <c r="E36" s="283"/>
      <c r="F36" s="142"/>
      <c r="G36" s="143"/>
      <c r="H36" s="144"/>
      <c r="I36" s="145"/>
      <c r="J36" s="140">
        <v>630.25</v>
      </c>
      <c r="K36" s="143"/>
      <c r="L36" s="143"/>
      <c r="M36" s="118"/>
    </row>
    <row r="37" spans="1:13" ht="20.7" x14ac:dyDescent="0.4">
      <c r="A37" s="279"/>
      <c r="B37" s="281"/>
      <c r="C37" s="134" t="s">
        <v>140</v>
      </c>
      <c r="D37" s="141" t="s">
        <v>273</v>
      </c>
      <c r="E37" s="283"/>
      <c r="F37" s="142"/>
      <c r="G37" s="143"/>
      <c r="H37" s="144"/>
      <c r="I37" s="145"/>
      <c r="J37" s="140">
        <v>1000</v>
      </c>
      <c r="K37" s="143"/>
      <c r="L37" s="143"/>
      <c r="M37" s="118"/>
    </row>
    <row r="38" spans="1:13" x14ac:dyDescent="0.4">
      <c r="A38" s="279"/>
      <c r="B38" s="281"/>
      <c r="C38" s="134" t="s">
        <v>143</v>
      </c>
      <c r="D38" s="141" t="s">
        <v>274</v>
      </c>
      <c r="E38" s="283"/>
      <c r="F38" s="142"/>
      <c r="G38" s="143"/>
      <c r="H38" s="144"/>
      <c r="I38" s="145"/>
      <c r="J38" s="140">
        <v>875</v>
      </c>
      <c r="K38" s="143"/>
      <c r="L38" s="143"/>
      <c r="M38" s="118"/>
    </row>
    <row r="39" spans="1:13" x14ac:dyDescent="0.4">
      <c r="A39" s="279"/>
      <c r="B39" s="281"/>
      <c r="C39" s="134" t="s">
        <v>146</v>
      </c>
      <c r="D39" s="141" t="s">
        <v>275</v>
      </c>
      <c r="E39" s="283"/>
      <c r="F39" s="142"/>
      <c r="G39" s="143"/>
      <c r="H39" s="144"/>
      <c r="I39" s="145"/>
      <c r="J39" s="140">
        <v>1250</v>
      </c>
      <c r="K39" s="143"/>
      <c r="L39" s="143"/>
      <c r="M39" s="118"/>
    </row>
    <row r="40" spans="1:13" ht="20.7" x14ac:dyDescent="0.4">
      <c r="A40" s="279"/>
      <c r="B40" s="281"/>
      <c r="C40" s="134" t="s">
        <v>150</v>
      </c>
      <c r="D40" s="141" t="s">
        <v>276</v>
      </c>
      <c r="E40" s="283"/>
      <c r="F40" s="142"/>
      <c r="G40" s="143"/>
      <c r="H40" s="144"/>
      <c r="I40" s="145"/>
      <c r="J40" s="140">
        <v>500</v>
      </c>
      <c r="K40" s="143"/>
      <c r="L40" s="143"/>
      <c r="M40" s="118"/>
    </row>
    <row r="41" spans="1:13" ht="20.7" x14ac:dyDescent="0.4">
      <c r="A41" s="279"/>
      <c r="B41" s="281"/>
      <c r="C41" s="134" t="s">
        <v>154</v>
      </c>
      <c r="D41" s="141" t="s">
        <v>277</v>
      </c>
      <c r="E41" s="283"/>
      <c r="F41" s="142"/>
      <c r="G41" s="143"/>
      <c r="H41" s="144"/>
      <c r="I41" s="145"/>
      <c r="J41" s="140">
        <v>1000</v>
      </c>
      <c r="K41" s="143"/>
      <c r="L41" s="143"/>
      <c r="M41" s="118"/>
    </row>
    <row r="42" spans="1:13" ht="20.7" x14ac:dyDescent="0.4">
      <c r="A42" s="279"/>
      <c r="B42" s="281"/>
      <c r="C42" s="134" t="s">
        <v>156</v>
      </c>
      <c r="D42" s="141" t="s">
        <v>278</v>
      </c>
      <c r="E42" s="283"/>
      <c r="F42" s="142"/>
      <c r="G42" s="143"/>
      <c r="H42" s="144"/>
      <c r="I42" s="145"/>
      <c r="J42" s="140">
        <v>1000</v>
      </c>
      <c r="K42" s="143"/>
      <c r="L42" s="143"/>
      <c r="M42" s="118"/>
    </row>
    <row r="43" spans="1:13" x14ac:dyDescent="0.4">
      <c r="A43" s="279"/>
      <c r="B43" s="281"/>
      <c r="C43" s="134" t="s">
        <v>159</v>
      </c>
      <c r="D43" s="141" t="s">
        <v>279</v>
      </c>
      <c r="E43" s="283"/>
      <c r="F43" s="142"/>
      <c r="G43" s="143"/>
      <c r="H43" s="144"/>
      <c r="I43" s="145"/>
      <c r="J43" s="140">
        <v>1200</v>
      </c>
      <c r="K43" s="143"/>
      <c r="L43" s="143"/>
      <c r="M43" s="118"/>
    </row>
    <row r="44" spans="1:13" x14ac:dyDescent="0.4">
      <c r="A44" s="279"/>
      <c r="B44" s="281"/>
      <c r="C44" s="134" t="s">
        <v>162</v>
      </c>
      <c r="D44" s="141" t="s">
        <v>280</v>
      </c>
      <c r="E44" s="283"/>
      <c r="F44" s="142"/>
      <c r="G44" s="143"/>
      <c r="H44" s="144"/>
      <c r="I44" s="145"/>
      <c r="J44" s="140">
        <v>500</v>
      </c>
      <c r="K44" s="143"/>
      <c r="L44" s="143"/>
      <c r="M44" s="118"/>
    </row>
    <row r="45" spans="1:13" ht="20.7" x14ac:dyDescent="0.4">
      <c r="A45" s="279"/>
      <c r="B45" s="281"/>
      <c r="C45" s="134" t="s">
        <v>165</v>
      </c>
      <c r="D45" s="141" t="s">
        <v>281</v>
      </c>
      <c r="E45" s="283"/>
      <c r="F45" s="142"/>
      <c r="G45" s="143"/>
      <c r="H45" s="144"/>
      <c r="I45" s="145"/>
      <c r="J45" s="140">
        <v>1000</v>
      </c>
      <c r="K45" s="143"/>
      <c r="L45" s="143"/>
      <c r="M45" s="118"/>
    </row>
    <row r="46" spans="1:13" x14ac:dyDescent="0.4">
      <c r="A46" s="279"/>
      <c r="B46" s="281"/>
      <c r="C46" s="134" t="s">
        <v>168</v>
      </c>
      <c r="D46" s="141" t="s">
        <v>282</v>
      </c>
      <c r="E46" s="283"/>
      <c r="F46" s="142"/>
      <c r="G46" s="143"/>
      <c r="H46" s="144"/>
      <c r="I46" s="145"/>
      <c r="J46" s="140">
        <v>1000</v>
      </c>
      <c r="K46" s="143"/>
      <c r="L46" s="143"/>
      <c r="M46" s="118"/>
    </row>
    <row r="47" spans="1:13" x14ac:dyDescent="0.4">
      <c r="A47" s="279"/>
      <c r="B47" s="281"/>
      <c r="C47" s="134" t="s">
        <v>171</v>
      </c>
      <c r="D47" s="141" t="s">
        <v>283</v>
      </c>
      <c r="E47" s="283"/>
      <c r="F47" s="142"/>
      <c r="G47" s="143"/>
      <c r="H47" s="144"/>
      <c r="I47" s="145"/>
      <c r="J47" s="140">
        <v>1475</v>
      </c>
      <c r="K47" s="143"/>
      <c r="L47" s="143"/>
      <c r="M47" s="118"/>
    </row>
    <row r="48" spans="1:13" x14ac:dyDescent="0.4">
      <c r="A48" s="279"/>
      <c r="B48" s="281"/>
      <c r="C48" s="134" t="s">
        <v>174</v>
      </c>
      <c r="D48" s="141" t="s">
        <v>284</v>
      </c>
      <c r="E48" s="283"/>
      <c r="F48" s="142"/>
      <c r="G48" s="143"/>
      <c r="H48" s="144"/>
      <c r="I48" s="145"/>
      <c r="J48" s="140">
        <v>1000</v>
      </c>
      <c r="K48" s="143"/>
      <c r="L48" s="143"/>
      <c r="M48" s="118"/>
    </row>
    <row r="49" spans="1:13" ht="20.7" x14ac:dyDescent="0.4">
      <c r="A49" s="279"/>
      <c r="B49" s="281"/>
      <c r="C49" s="134" t="s">
        <v>177</v>
      </c>
      <c r="D49" s="141" t="s">
        <v>285</v>
      </c>
      <c r="E49" s="283"/>
      <c r="F49" s="142"/>
      <c r="G49" s="143"/>
      <c r="H49" s="144"/>
      <c r="I49" s="145"/>
      <c r="J49" s="140">
        <v>1350</v>
      </c>
      <c r="K49" s="143"/>
      <c r="L49" s="143"/>
      <c r="M49" s="118"/>
    </row>
    <row r="50" spans="1:13" x14ac:dyDescent="0.4">
      <c r="A50" s="279"/>
      <c r="B50" s="281"/>
      <c r="C50" s="134" t="s">
        <v>180</v>
      </c>
      <c r="D50" s="141" t="s">
        <v>286</v>
      </c>
      <c r="E50" s="283"/>
      <c r="F50" s="142"/>
      <c r="G50" s="143"/>
      <c r="H50" s="144"/>
      <c r="I50" s="145"/>
      <c r="J50" s="140">
        <v>750</v>
      </c>
      <c r="K50" s="143"/>
      <c r="L50" s="143"/>
      <c r="M50" s="118"/>
    </row>
    <row r="51" spans="1:13" ht="20.7" x14ac:dyDescent="0.4">
      <c r="A51" s="279"/>
      <c r="B51" s="281"/>
      <c r="C51" s="134" t="s">
        <v>184</v>
      </c>
      <c r="D51" s="141" t="s">
        <v>287</v>
      </c>
      <c r="E51" s="283"/>
      <c r="F51" s="142"/>
      <c r="G51" s="143"/>
      <c r="H51" s="144"/>
      <c r="I51" s="145"/>
      <c r="J51" s="140">
        <v>1000</v>
      </c>
      <c r="K51" s="143"/>
      <c r="L51" s="143"/>
      <c r="M51" s="118"/>
    </row>
    <row r="52" spans="1:13" x14ac:dyDescent="0.4">
      <c r="A52" s="279"/>
      <c r="B52" s="281"/>
      <c r="C52" s="134" t="s">
        <v>187</v>
      </c>
      <c r="D52" s="141" t="s">
        <v>288</v>
      </c>
      <c r="E52" s="283"/>
      <c r="F52" s="142"/>
      <c r="G52" s="143"/>
      <c r="H52" s="144"/>
      <c r="I52" s="145"/>
      <c r="J52" s="140">
        <v>800</v>
      </c>
      <c r="K52" s="143"/>
      <c r="L52" s="143"/>
      <c r="M52" s="118"/>
    </row>
    <row r="53" spans="1:13" ht="20.7" x14ac:dyDescent="0.4">
      <c r="A53" s="279"/>
      <c r="B53" s="281"/>
      <c r="C53" s="134" t="s">
        <v>189</v>
      </c>
      <c r="D53" s="141" t="s">
        <v>289</v>
      </c>
      <c r="E53" s="283"/>
      <c r="F53" s="142"/>
      <c r="G53" s="143"/>
      <c r="H53" s="144"/>
      <c r="I53" s="145"/>
      <c r="J53" s="140">
        <v>1860</v>
      </c>
      <c r="K53" s="143"/>
      <c r="L53" s="143"/>
      <c r="M53" s="118"/>
    </row>
    <row r="54" spans="1:13" x14ac:dyDescent="0.4">
      <c r="A54" s="279"/>
      <c r="B54" s="281"/>
      <c r="C54" s="134" t="s">
        <v>192</v>
      </c>
      <c r="D54" s="141" t="s">
        <v>290</v>
      </c>
      <c r="E54" s="283"/>
      <c r="F54" s="142"/>
      <c r="G54" s="143"/>
      <c r="H54" s="144"/>
      <c r="I54" s="145"/>
      <c r="J54" s="140">
        <v>1000</v>
      </c>
      <c r="K54" s="143"/>
      <c r="L54" s="143"/>
      <c r="M54" s="118"/>
    </row>
    <row r="55" spans="1:13" x14ac:dyDescent="0.4">
      <c r="A55" s="279"/>
      <c r="B55" s="281"/>
      <c r="C55" s="134" t="s">
        <v>195</v>
      </c>
      <c r="D55" s="141" t="s">
        <v>291</v>
      </c>
      <c r="E55" s="283"/>
      <c r="F55" s="142"/>
      <c r="G55" s="143"/>
      <c r="H55" s="144"/>
      <c r="I55" s="145"/>
      <c r="J55" s="140">
        <v>1250</v>
      </c>
      <c r="K55" s="143"/>
      <c r="L55" s="143"/>
      <c r="M55" s="118"/>
    </row>
    <row r="56" spans="1:13" x14ac:dyDescent="0.4">
      <c r="A56" s="279"/>
      <c r="B56" s="281"/>
      <c r="C56" s="134" t="s">
        <v>198</v>
      </c>
      <c r="D56" s="141" t="s">
        <v>292</v>
      </c>
      <c r="E56" s="283"/>
      <c r="F56" s="142"/>
      <c r="G56" s="143"/>
      <c r="H56" s="144"/>
      <c r="I56" s="145"/>
      <c r="J56" s="140">
        <v>1000</v>
      </c>
      <c r="K56" s="143"/>
      <c r="L56" s="143"/>
      <c r="M56" s="118"/>
    </row>
    <row r="57" spans="1:13" ht="20.7" x14ac:dyDescent="0.4">
      <c r="A57" s="279"/>
      <c r="B57" s="281"/>
      <c r="C57" s="134" t="s">
        <v>201</v>
      </c>
      <c r="D57" s="141" t="s">
        <v>293</v>
      </c>
      <c r="E57" s="283"/>
      <c r="F57" s="142"/>
      <c r="G57" s="143"/>
      <c r="H57" s="144"/>
      <c r="I57" s="145"/>
      <c r="J57" s="140">
        <v>500</v>
      </c>
      <c r="K57" s="143"/>
      <c r="L57" s="143"/>
      <c r="M57" s="118"/>
    </row>
    <row r="58" spans="1:13" ht="41.35" x14ac:dyDescent="0.4">
      <c r="A58" s="279"/>
      <c r="B58" s="281"/>
      <c r="C58" s="134" t="s">
        <v>203</v>
      </c>
      <c r="D58" s="141" t="s">
        <v>281</v>
      </c>
      <c r="E58" s="283"/>
      <c r="F58" s="142"/>
      <c r="G58" s="143"/>
      <c r="H58" s="144"/>
      <c r="I58" s="145"/>
      <c r="J58" s="140">
        <v>1000</v>
      </c>
      <c r="K58" s="143"/>
      <c r="L58" s="143"/>
      <c r="M58" s="118"/>
    </row>
    <row r="59" spans="1:13" ht="41.35" x14ac:dyDescent="0.4">
      <c r="A59" s="279"/>
      <c r="B59" s="281"/>
      <c r="C59" s="134" t="s">
        <v>204</v>
      </c>
      <c r="D59" s="141" t="s">
        <v>294</v>
      </c>
      <c r="E59" s="283"/>
      <c r="F59" s="142"/>
      <c r="G59" s="143"/>
      <c r="H59" s="144"/>
      <c r="I59" s="145"/>
      <c r="J59" s="140">
        <v>5184</v>
      </c>
      <c r="K59" s="143"/>
      <c r="L59" s="143"/>
      <c r="M59" s="118"/>
    </row>
    <row r="60" spans="1:13" x14ac:dyDescent="0.4">
      <c r="A60" s="279"/>
      <c r="B60" s="281"/>
      <c r="C60" s="146"/>
      <c r="D60" s="141"/>
      <c r="E60" s="283"/>
      <c r="F60" s="142"/>
      <c r="G60" s="143"/>
      <c r="H60" s="144"/>
      <c r="I60" s="145"/>
      <c r="J60" s="147"/>
      <c r="K60" s="143"/>
      <c r="L60" s="143"/>
      <c r="M60" s="118"/>
    </row>
    <row r="61" spans="1:13" ht="12" customHeight="1" x14ac:dyDescent="0.4">
      <c r="A61" s="284" t="s">
        <v>295</v>
      </c>
      <c r="B61" s="285"/>
      <c r="C61" s="285"/>
      <c r="D61" s="285"/>
      <c r="E61" s="285"/>
      <c r="F61" s="285"/>
      <c r="G61" s="285"/>
      <c r="H61" s="285"/>
      <c r="I61" s="285"/>
      <c r="J61" s="285"/>
      <c r="K61" s="285"/>
      <c r="L61" s="285"/>
      <c r="M61" s="118"/>
    </row>
    <row r="62" spans="1:13" ht="12.95" customHeight="1" x14ac:dyDescent="0.4">
      <c r="A62" s="286"/>
      <c r="B62" s="287"/>
      <c r="C62" s="287"/>
      <c r="D62" s="287"/>
      <c r="E62" s="287"/>
      <c r="F62" s="287"/>
      <c r="G62" s="287"/>
      <c r="H62" s="287"/>
      <c r="I62" s="287"/>
      <c r="J62" s="287"/>
      <c r="K62" s="287"/>
      <c r="L62" s="287"/>
      <c r="M62" s="118"/>
    </row>
    <row r="63" spans="1:13" ht="21" customHeight="1" x14ac:dyDescent="0.4">
      <c r="A63" s="267" t="s">
        <v>296</v>
      </c>
      <c r="B63" s="288" t="s">
        <v>297</v>
      </c>
      <c r="C63" s="265" t="s">
        <v>298</v>
      </c>
      <c r="D63" s="265"/>
      <c r="E63" s="265"/>
      <c r="F63" s="142"/>
      <c r="G63" s="143"/>
      <c r="H63" s="148"/>
      <c r="I63" s="148"/>
      <c r="J63" s="148"/>
      <c r="K63" s="149">
        <v>1461.21</v>
      </c>
      <c r="L63" s="149">
        <v>9925</v>
      </c>
    </row>
    <row r="64" spans="1:13" ht="24.95" customHeight="1" thickBot="1" x14ac:dyDescent="0.45">
      <c r="A64" s="268"/>
      <c r="B64" s="289"/>
      <c r="C64" s="290" t="s">
        <v>299</v>
      </c>
      <c r="D64" s="290"/>
      <c r="E64" s="290"/>
      <c r="F64" s="130"/>
      <c r="G64" s="129"/>
      <c r="H64" s="150"/>
      <c r="I64" s="150"/>
      <c r="J64" s="131"/>
      <c r="K64" s="129">
        <v>7</v>
      </c>
      <c r="L64" s="129">
        <v>9</v>
      </c>
    </row>
    <row r="65" spans="1:12" ht="21" customHeight="1" x14ac:dyDescent="0.4">
      <c r="A65" s="278" t="s">
        <v>244</v>
      </c>
      <c r="B65" s="289"/>
      <c r="C65" s="265" t="s">
        <v>298</v>
      </c>
      <c r="D65" s="265"/>
      <c r="E65" s="265"/>
      <c r="F65" s="136"/>
      <c r="G65" s="137"/>
      <c r="H65" s="138"/>
      <c r="I65" s="139"/>
      <c r="J65" s="151">
        <v>6500</v>
      </c>
      <c r="K65" s="137"/>
      <c r="L65" s="137"/>
    </row>
    <row r="66" spans="1:12" ht="21" customHeight="1" x14ac:dyDescent="0.4">
      <c r="A66" s="279"/>
      <c r="B66" s="289"/>
      <c r="C66" s="265" t="s">
        <v>299</v>
      </c>
      <c r="D66" s="265"/>
      <c r="E66" s="265"/>
      <c r="F66" s="142"/>
      <c r="G66" s="143"/>
      <c r="H66" s="144"/>
      <c r="I66" s="145"/>
      <c r="J66" s="152">
        <v>2</v>
      </c>
      <c r="K66" s="143"/>
      <c r="L66" s="143"/>
    </row>
    <row r="67" spans="1:12" ht="21.95" customHeight="1" x14ac:dyDescent="0.4">
      <c r="A67" s="266"/>
      <c r="B67" s="266"/>
      <c r="C67" s="266"/>
      <c r="D67" s="266"/>
      <c r="E67" s="266"/>
      <c r="F67" s="266"/>
      <c r="G67" s="266"/>
      <c r="H67" s="266"/>
      <c r="I67" s="266"/>
      <c r="J67" s="266"/>
      <c r="K67" s="266"/>
      <c r="L67" s="266"/>
    </row>
    <row r="68" spans="1:12" ht="12" customHeight="1" x14ac:dyDescent="0.4">
      <c r="A68" s="267" t="s">
        <v>300</v>
      </c>
      <c r="B68" s="269" t="s">
        <v>301</v>
      </c>
      <c r="C68" s="270"/>
      <c r="D68" s="270"/>
      <c r="E68" s="271"/>
      <c r="F68" s="271"/>
      <c r="G68" s="271"/>
      <c r="H68" s="271"/>
      <c r="I68" s="271"/>
      <c r="J68" s="271"/>
      <c r="K68" s="272"/>
      <c r="L68" s="276">
        <v>4244818.3</v>
      </c>
    </row>
    <row r="69" spans="1:12" ht="14.1" customHeight="1" thickBot="1" x14ac:dyDescent="0.45">
      <c r="A69" s="268"/>
      <c r="B69" s="273"/>
      <c r="C69" s="274"/>
      <c r="D69" s="274"/>
      <c r="E69" s="274"/>
      <c r="F69" s="274"/>
      <c r="G69" s="274"/>
      <c r="H69" s="274"/>
      <c r="I69" s="274"/>
      <c r="J69" s="274"/>
      <c r="K69" s="275"/>
      <c r="L69" s="277"/>
    </row>
    <row r="70" spans="1:12" ht="12.95" customHeight="1" x14ac:dyDescent="0.4">
      <c r="D70" s="258"/>
      <c r="E70" s="258"/>
    </row>
    <row r="71" spans="1:12" ht="13" thickBot="1" x14ac:dyDescent="0.45">
      <c r="A71" s="245" t="s">
        <v>302</v>
      </c>
      <c r="B71" s="246"/>
      <c r="C71" s="246"/>
      <c r="D71" s="246"/>
      <c r="E71" s="247"/>
      <c r="G71" s="248" t="s">
        <v>303</v>
      </c>
      <c r="H71" s="249"/>
      <c r="I71" s="249"/>
      <c r="J71" s="249"/>
      <c r="K71" s="249"/>
      <c r="L71" s="250"/>
    </row>
    <row r="72" spans="1:12" ht="12" customHeight="1" x14ac:dyDescent="0.4">
      <c r="A72" s="257" t="s">
        <v>296</v>
      </c>
      <c r="B72" s="258" t="s">
        <v>304</v>
      </c>
      <c r="C72" s="258"/>
      <c r="D72" s="259" t="s">
        <v>304</v>
      </c>
      <c r="E72" s="260"/>
      <c r="G72" s="251"/>
      <c r="H72" s="252"/>
      <c r="I72" s="252"/>
      <c r="J72" s="252"/>
      <c r="K72" s="252"/>
      <c r="L72" s="253"/>
    </row>
    <row r="73" spans="1:12" ht="12" customHeight="1" x14ac:dyDescent="0.4">
      <c r="A73" s="261" t="s">
        <v>244</v>
      </c>
      <c r="B73" s="262" t="s">
        <v>305</v>
      </c>
      <c r="C73" s="262"/>
      <c r="D73" s="263" t="s">
        <v>306</v>
      </c>
      <c r="E73" s="264"/>
      <c r="G73" s="254"/>
      <c r="H73" s="255"/>
      <c r="I73" s="255"/>
      <c r="J73" s="255"/>
      <c r="K73" s="255"/>
      <c r="L73" s="256"/>
    </row>
    <row r="74" spans="1:12" ht="12" customHeight="1" x14ac:dyDescent="0.4">
      <c r="A74" s="243" t="s">
        <v>307</v>
      </c>
      <c r="B74" s="244"/>
      <c r="C74" s="244"/>
      <c r="G74" s="157"/>
      <c r="H74" s="158"/>
      <c r="I74" s="159"/>
      <c r="J74" s="160"/>
      <c r="K74" s="157"/>
    </row>
    <row r="75" spans="1:12" x14ac:dyDescent="0.4">
      <c r="G75" s="157"/>
      <c r="H75" s="158"/>
      <c r="I75" s="159"/>
      <c r="J75" s="160"/>
      <c r="K75" s="157"/>
    </row>
  </sheetData>
  <sheetProtection password="F105" sheet="1" objects="1" scenarios="1"/>
  <autoFilter ref="C5:L60" xr:uid="{DFD83A61-4C07-4D7B-BE1A-75262E3FCB51}"/>
  <mergeCells count="31">
    <mergeCell ref="A1:L2"/>
    <mergeCell ref="A3:L3"/>
    <mergeCell ref="A4:B5"/>
    <mergeCell ref="C4:E4"/>
    <mergeCell ref="F4:G4"/>
    <mergeCell ref="H4:J4"/>
    <mergeCell ref="K4:L4"/>
    <mergeCell ref="D70:E70"/>
    <mergeCell ref="A7:A60"/>
    <mergeCell ref="B7:B60"/>
    <mergeCell ref="E7:E60"/>
    <mergeCell ref="A61:L62"/>
    <mergeCell ref="A63:A64"/>
    <mergeCell ref="B63:B66"/>
    <mergeCell ref="C63:E63"/>
    <mergeCell ref="C64:E64"/>
    <mergeCell ref="A65:A66"/>
    <mergeCell ref="C65:E65"/>
    <mergeCell ref="C66:E66"/>
    <mergeCell ref="A67:L67"/>
    <mergeCell ref="A68:A69"/>
    <mergeCell ref="B68:K69"/>
    <mergeCell ref="L68:L69"/>
    <mergeCell ref="A74:C74"/>
    <mergeCell ref="A71:C71"/>
    <mergeCell ref="D71:E71"/>
    <mergeCell ref="G71:L73"/>
    <mergeCell ref="A72:C72"/>
    <mergeCell ref="D72:E72"/>
    <mergeCell ref="A73:C73"/>
    <mergeCell ref="D73:E73"/>
  </mergeCells>
  <pageMargins left="0.41111111111111109" right="8.8888888888888892E-2" top="0.43333333333333335" bottom="0.5" header="0.22222222222222221" footer="0.26"/>
  <pageSetup paperSize="9"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2020-06-09T09:49:19Z</dcterms:created>
  <dcterms:modified xsi:type="dcterms:W3CDTF">2020-06-09T09:53:45Z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